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ZVRŠENJE IZVJEŠTAJI OBJAVE WEB\2020\"/>
    </mc:Choice>
  </mc:AlternateContent>
  <bookViews>
    <workbookView xWindow="-15" yWindow="-15" windowWidth="13185" windowHeight="985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List1!$3:$3</definedName>
    <definedName name="_xlnm.Print_Area" localSheetId="0">List1!$A$1:$H$535</definedName>
  </definedNames>
  <calcPr calcId="162913"/>
</workbook>
</file>

<file path=xl/calcChain.xml><?xml version="1.0" encoding="utf-8"?>
<calcChain xmlns="http://schemas.openxmlformats.org/spreadsheetml/2006/main">
  <c r="C4" i="1" l="1"/>
  <c r="D4" i="1"/>
  <c r="E4" i="1"/>
  <c r="F125" i="1" l="1"/>
  <c r="G125" i="1"/>
  <c r="H125" i="1"/>
  <c r="F126" i="1"/>
  <c r="G126" i="1"/>
  <c r="H126" i="1"/>
  <c r="F40" i="1"/>
  <c r="G40" i="1"/>
  <c r="H40" i="1"/>
  <c r="F41" i="1"/>
  <c r="G41" i="1"/>
  <c r="H41" i="1"/>
  <c r="F42" i="1"/>
  <c r="G42" i="1"/>
  <c r="H42" i="1"/>
  <c r="F485" i="1" l="1"/>
  <c r="G485" i="1"/>
  <c r="H485" i="1"/>
  <c r="F486" i="1"/>
  <c r="G486" i="1"/>
  <c r="H486" i="1"/>
  <c r="F487" i="1"/>
  <c r="G487" i="1"/>
  <c r="H487" i="1"/>
  <c r="F488" i="1"/>
  <c r="G488" i="1"/>
  <c r="H488" i="1"/>
  <c r="F489" i="1"/>
  <c r="G489" i="1"/>
  <c r="H489" i="1"/>
  <c r="F490" i="1"/>
  <c r="G490" i="1"/>
  <c r="H490" i="1"/>
  <c r="F482" i="1"/>
  <c r="G482" i="1"/>
  <c r="H482" i="1"/>
  <c r="F483" i="1"/>
  <c r="G483" i="1"/>
  <c r="H483" i="1"/>
  <c r="F484" i="1"/>
  <c r="G484" i="1"/>
  <c r="H484" i="1"/>
  <c r="F403" i="1"/>
  <c r="G403" i="1"/>
  <c r="H403" i="1"/>
  <c r="F404" i="1"/>
  <c r="G404" i="1"/>
  <c r="H404" i="1"/>
  <c r="F405" i="1"/>
  <c r="G405" i="1"/>
  <c r="H405" i="1"/>
  <c r="F340" i="1"/>
  <c r="G340" i="1"/>
  <c r="H340" i="1"/>
  <c r="F341" i="1"/>
  <c r="G341" i="1"/>
  <c r="H341" i="1"/>
  <c r="F342" i="1"/>
  <c r="G342" i="1"/>
  <c r="H342" i="1"/>
  <c r="F266" i="1"/>
  <c r="G266" i="1"/>
  <c r="H266" i="1"/>
  <c r="F267" i="1"/>
  <c r="G267" i="1"/>
  <c r="H267" i="1"/>
  <c r="F268" i="1"/>
  <c r="G268" i="1"/>
  <c r="H268" i="1"/>
  <c r="F269" i="1"/>
  <c r="G269" i="1"/>
  <c r="H269" i="1"/>
  <c r="F270" i="1"/>
  <c r="G270" i="1"/>
  <c r="H270" i="1"/>
  <c r="F271" i="1"/>
  <c r="G271" i="1"/>
  <c r="H271" i="1"/>
  <c r="F272" i="1"/>
  <c r="G272" i="1"/>
  <c r="H272" i="1"/>
  <c r="F273" i="1"/>
  <c r="G273" i="1"/>
  <c r="H273" i="1"/>
  <c r="F274" i="1"/>
  <c r="G274" i="1"/>
  <c r="H274" i="1"/>
  <c r="F275" i="1"/>
  <c r="G275" i="1"/>
  <c r="H275" i="1"/>
  <c r="F276" i="1"/>
  <c r="G276" i="1"/>
  <c r="H276" i="1"/>
  <c r="F277" i="1"/>
  <c r="G277" i="1"/>
  <c r="H277" i="1"/>
  <c r="F278" i="1"/>
  <c r="G278" i="1"/>
  <c r="H278" i="1"/>
  <c r="F279" i="1"/>
  <c r="G279" i="1"/>
  <c r="H279" i="1"/>
  <c r="F280" i="1"/>
  <c r="G280" i="1"/>
  <c r="H280" i="1"/>
  <c r="H122" i="1"/>
  <c r="H123" i="1"/>
  <c r="H124" i="1"/>
  <c r="G122" i="1"/>
  <c r="G123" i="1"/>
  <c r="G124" i="1"/>
  <c r="F122" i="1"/>
  <c r="F123" i="1"/>
  <c r="F124" i="1"/>
  <c r="H16" i="1" l="1"/>
  <c r="G16" i="1"/>
  <c r="F16" i="1"/>
  <c r="H15" i="1"/>
  <c r="G15" i="1"/>
  <c r="F15" i="1"/>
  <c r="H14" i="1"/>
  <c r="G14" i="1"/>
  <c r="F14" i="1"/>
  <c r="H13" i="1"/>
  <c r="G13" i="1"/>
  <c r="F13" i="1"/>
  <c r="F243" i="1" l="1"/>
  <c r="G243" i="1"/>
  <c r="H243" i="1"/>
  <c r="H446" i="1" l="1"/>
  <c r="H443" i="1"/>
  <c r="H460" i="1"/>
  <c r="H461" i="1"/>
  <c r="H462" i="1"/>
  <c r="H463" i="1"/>
  <c r="H455" i="1"/>
  <c r="G434" i="1"/>
  <c r="H434" i="1"/>
  <c r="G435" i="1"/>
  <c r="H435" i="1"/>
  <c r="G436" i="1"/>
  <c r="H436" i="1"/>
  <c r="G437" i="1"/>
  <c r="H437" i="1"/>
  <c r="G438" i="1"/>
  <c r="H438" i="1"/>
  <c r="F434" i="1"/>
  <c r="F435" i="1"/>
  <c r="G443" i="1"/>
  <c r="G444" i="1"/>
  <c r="G445" i="1"/>
  <c r="G446" i="1"/>
  <c r="G447" i="1"/>
  <c r="G448" i="1"/>
  <c r="F443" i="1"/>
  <c r="F444" i="1"/>
  <c r="F445" i="1"/>
  <c r="F446" i="1"/>
  <c r="F447" i="1"/>
  <c r="G455" i="1"/>
  <c r="G456" i="1"/>
  <c r="G457" i="1"/>
  <c r="G458" i="1"/>
  <c r="G459" i="1"/>
  <c r="G460" i="1"/>
  <c r="G461" i="1"/>
  <c r="G462" i="1"/>
  <c r="G463" i="1"/>
  <c r="F455" i="1"/>
  <c r="F456" i="1"/>
  <c r="F457" i="1"/>
  <c r="F458" i="1"/>
  <c r="F459" i="1"/>
  <c r="F460" i="1"/>
  <c r="F461" i="1"/>
  <c r="F462" i="1"/>
  <c r="F463" i="1"/>
  <c r="F417" i="1"/>
  <c r="F418" i="1"/>
  <c r="F416" i="1"/>
  <c r="F127" i="1"/>
  <c r="G127" i="1"/>
  <c r="H127" i="1"/>
  <c r="F128" i="1"/>
  <c r="G128" i="1"/>
  <c r="H128" i="1"/>
  <c r="F129" i="1"/>
  <c r="G129" i="1"/>
  <c r="H129" i="1"/>
  <c r="F4" i="1" l="1"/>
  <c r="H12" i="1"/>
  <c r="G12" i="1"/>
  <c r="F12" i="1"/>
  <c r="H11" i="1"/>
  <c r="G11" i="1"/>
  <c r="F11" i="1"/>
  <c r="H10" i="1"/>
  <c r="G10" i="1"/>
  <c r="F10" i="1"/>
  <c r="H9" i="1"/>
  <c r="G9" i="1"/>
  <c r="F9" i="1"/>
  <c r="H204" i="1"/>
  <c r="G204" i="1"/>
  <c r="F204" i="1"/>
  <c r="H203" i="1"/>
  <c r="G203" i="1"/>
  <c r="F203" i="1"/>
  <c r="H202" i="1"/>
  <c r="G202" i="1"/>
  <c r="F202" i="1"/>
  <c r="H211" i="1"/>
  <c r="G211" i="1"/>
  <c r="F211" i="1"/>
  <c r="H354" i="1"/>
  <c r="G354" i="1"/>
  <c r="F354" i="1"/>
  <c r="H353" i="1"/>
  <c r="G353" i="1"/>
  <c r="F353" i="1"/>
  <c r="H352" i="1"/>
  <c r="G352" i="1"/>
  <c r="F352" i="1"/>
  <c r="H351" i="1"/>
  <c r="G351" i="1"/>
  <c r="F351" i="1"/>
  <c r="H350" i="1"/>
  <c r="G350" i="1"/>
  <c r="F350" i="1"/>
  <c r="H349" i="1"/>
  <c r="G349" i="1"/>
  <c r="F349" i="1"/>
  <c r="H348" i="1"/>
  <c r="G348" i="1"/>
  <c r="F348" i="1"/>
  <c r="H347" i="1"/>
  <c r="G347" i="1"/>
  <c r="F347" i="1"/>
  <c r="H346" i="1"/>
  <c r="G346" i="1"/>
  <c r="F346" i="1"/>
  <c r="H345" i="1"/>
  <c r="G345" i="1"/>
  <c r="F345" i="1"/>
  <c r="H344" i="1"/>
  <c r="G344" i="1"/>
  <c r="F344" i="1"/>
  <c r="H343" i="1"/>
  <c r="G343" i="1"/>
  <c r="F343" i="1"/>
  <c r="H452" i="1"/>
  <c r="G452" i="1"/>
  <c r="F452" i="1"/>
  <c r="H521" i="1"/>
  <c r="G521" i="1"/>
  <c r="F521" i="1"/>
  <c r="H520" i="1"/>
  <c r="G520" i="1"/>
  <c r="F520" i="1"/>
  <c r="H519" i="1"/>
  <c r="G519" i="1"/>
  <c r="F519" i="1"/>
  <c r="H518" i="1"/>
  <c r="G518" i="1"/>
  <c r="F518" i="1"/>
  <c r="F517" i="1"/>
  <c r="G517" i="1"/>
  <c r="H517" i="1"/>
  <c r="F333" i="1"/>
  <c r="G333" i="1"/>
  <c r="H333" i="1"/>
  <c r="F481" i="1" l="1"/>
  <c r="G481" i="1"/>
  <c r="H481" i="1"/>
  <c r="H532" i="1" l="1"/>
  <c r="G532" i="1"/>
  <c r="F532" i="1"/>
  <c r="H531" i="1"/>
  <c r="G531" i="1"/>
  <c r="F531" i="1"/>
  <c r="H530" i="1"/>
  <c r="G530" i="1"/>
  <c r="F530" i="1"/>
  <c r="H529" i="1"/>
  <c r="G529" i="1"/>
  <c r="F529" i="1"/>
  <c r="H528" i="1"/>
  <c r="G528" i="1"/>
  <c r="F528" i="1"/>
  <c r="H527" i="1"/>
  <c r="G527" i="1"/>
  <c r="F527" i="1"/>
  <c r="H526" i="1"/>
  <c r="G526" i="1"/>
  <c r="F526" i="1"/>
  <c r="H525" i="1"/>
  <c r="G525" i="1"/>
  <c r="F525" i="1"/>
  <c r="H524" i="1"/>
  <c r="G524" i="1"/>
  <c r="F524" i="1"/>
  <c r="H523" i="1"/>
  <c r="G523" i="1"/>
  <c r="F523" i="1"/>
  <c r="H522" i="1"/>
  <c r="G522" i="1"/>
  <c r="F522" i="1"/>
  <c r="H516" i="1"/>
  <c r="G516" i="1"/>
  <c r="F516" i="1"/>
  <c r="H515" i="1"/>
  <c r="G515" i="1"/>
  <c r="F515" i="1"/>
  <c r="H514" i="1"/>
  <c r="G514" i="1"/>
  <c r="F514" i="1"/>
  <c r="H513" i="1"/>
  <c r="G513" i="1"/>
  <c r="F513" i="1"/>
  <c r="H512" i="1"/>
  <c r="G512" i="1"/>
  <c r="F512" i="1"/>
  <c r="H511" i="1"/>
  <c r="G511" i="1"/>
  <c r="F511" i="1"/>
  <c r="H510" i="1"/>
  <c r="G510" i="1"/>
  <c r="F510" i="1"/>
  <c r="H509" i="1"/>
  <c r="G509" i="1"/>
  <c r="F509" i="1"/>
  <c r="H508" i="1"/>
  <c r="G508" i="1"/>
  <c r="F508" i="1"/>
  <c r="H507" i="1"/>
  <c r="G507" i="1"/>
  <c r="F507" i="1"/>
  <c r="H506" i="1"/>
  <c r="G506" i="1"/>
  <c r="F506" i="1"/>
  <c r="H505" i="1"/>
  <c r="G505" i="1"/>
  <c r="F505" i="1"/>
  <c r="H504" i="1"/>
  <c r="G504" i="1"/>
  <c r="F504" i="1"/>
  <c r="H503" i="1"/>
  <c r="G503" i="1"/>
  <c r="F503" i="1"/>
  <c r="H502" i="1"/>
  <c r="G502" i="1"/>
  <c r="F502" i="1"/>
  <c r="H501" i="1"/>
  <c r="G501" i="1"/>
  <c r="F501" i="1"/>
  <c r="H500" i="1"/>
  <c r="G500" i="1"/>
  <c r="F500" i="1"/>
  <c r="H499" i="1"/>
  <c r="G499" i="1"/>
  <c r="F499" i="1"/>
  <c r="H498" i="1"/>
  <c r="G498" i="1"/>
  <c r="F498" i="1"/>
  <c r="H497" i="1"/>
  <c r="G497" i="1"/>
  <c r="F497" i="1"/>
  <c r="H496" i="1"/>
  <c r="G496" i="1"/>
  <c r="F496" i="1"/>
  <c r="H495" i="1"/>
  <c r="G495" i="1"/>
  <c r="F495" i="1"/>
  <c r="H494" i="1"/>
  <c r="G494" i="1"/>
  <c r="F494" i="1"/>
  <c r="H493" i="1"/>
  <c r="G493" i="1"/>
  <c r="F493" i="1"/>
  <c r="H492" i="1"/>
  <c r="G492" i="1"/>
  <c r="F492" i="1"/>
  <c r="H491" i="1"/>
  <c r="G491" i="1"/>
  <c r="F491" i="1"/>
  <c r="H480" i="1"/>
  <c r="G480" i="1"/>
  <c r="F480" i="1"/>
  <c r="H479" i="1"/>
  <c r="G479" i="1"/>
  <c r="F479" i="1"/>
  <c r="H478" i="1"/>
  <c r="G478" i="1"/>
  <c r="F478" i="1"/>
  <c r="H477" i="1"/>
  <c r="G477" i="1"/>
  <c r="F477" i="1"/>
  <c r="H476" i="1"/>
  <c r="G476" i="1"/>
  <c r="F476" i="1"/>
  <c r="H475" i="1"/>
  <c r="G475" i="1"/>
  <c r="F475" i="1"/>
  <c r="H474" i="1"/>
  <c r="G474" i="1"/>
  <c r="F474" i="1"/>
  <c r="H473" i="1"/>
  <c r="G473" i="1"/>
  <c r="F473" i="1"/>
  <c r="H472" i="1"/>
  <c r="G472" i="1"/>
  <c r="F472" i="1"/>
  <c r="H471" i="1"/>
  <c r="G471" i="1"/>
  <c r="F471" i="1"/>
  <c r="H470" i="1"/>
  <c r="G470" i="1"/>
  <c r="F470" i="1"/>
  <c r="H469" i="1"/>
  <c r="G469" i="1"/>
  <c r="F469" i="1"/>
  <c r="H468" i="1"/>
  <c r="G468" i="1"/>
  <c r="F468" i="1"/>
  <c r="H467" i="1"/>
  <c r="G467" i="1"/>
  <c r="F467" i="1"/>
  <c r="H466" i="1"/>
  <c r="G466" i="1"/>
  <c r="F466" i="1"/>
  <c r="H465" i="1"/>
  <c r="G465" i="1"/>
  <c r="F465" i="1"/>
  <c r="H464" i="1"/>
  <c r="G464" i="1"/>
  <c r="F464" i="1"/>
  <c r="H459" i="1"/>
  <c r="H458" i="1"/>
  <c r="H457" i="1"/>
  <c r="H456" i="1"/>
  <c r="H454" i="1"/>
  <c r="G454" i="1"/>
  <c r="F454" i="1"/>
  <c r="H453" i="1"/>
  <c r="G453" i="1"/>
  <c r="F453" i="1"/>
  <c r="H451" i="1"/>
  <c r="G451" i="1"/>
  <c r="F451" i="1"/>
  <c r="H450" i="1"/>
  <c r="G450" i="1"/>
  <c r="F450" i="1"/>
  <c r="H449" i="1"/>
  <c r="G449" i="1"/>
  <c r="F449" i="1"/>
  <c r="H448" i="1"/>
  <c r="F448" i="1"/>
  <c r="H447" i="1"/>
  <c r="H445" i="1"/>
  <c r="H444" i="1"/>
  <c r="H442" i="1"/>
  <c r="G442" i="1"/>
  <c r="F442" i="1"/>
  <c r="H441" i="1"/>
  <c r="G441" i="1"/>
  <c r="F441" i="1"/>
  <c r="H440" i="1"/>
  <c r="G440" i="1"/>
  <c r="F440" i="1"/>
  <c r="H439" i="1"/>
  <c r="G439" i="1"/>
  <c r="F439" i="1"/>
  <c r="F438" i="1"/>
  <c r="F437" i="1"/>
  <c r="F436" i="1"/>
  <c r="H433" i="1"/>
  <c r="G433" i="1"/>
  <c r="F433" i="1"/>
  <c r="H432" i="1"/>
  <c r="G432" i="1"/>
  <c r="F432" i="1"/>
  <c r="H431" i="1"/>
  <c r="G431" i="1"/>
  <c r="F431" i="1"/>
  <c r="H430" i="1"/>
  <c r="G430" i="1"/>
  <c r="F430" i="1"/>
  <c r="H429" i="1"/>
  <c r="G429" i="1"/>
  <c r="F429" i="1"/>
  <c r="H428" i="1"/>
  <c r="G428" i="1"/>
  <c r="F428" i="1"/>
  <c r="H427" i="1"/>
  <c r="G427" i="1"/>
  <c r="F427" i="1"/>
  <c r="H426" i="1"/>
  <c r="G426" i="1"/>
  <c r="F426" i="1"/>
  <c r="H425" i="1"/>
  <c r="G425" i="1"/>
  <c r="F425" i="1"/>
  <c r="H424" i="1"/>
  <c r="G424" i="1"/>
  <c r="F424" i="1"/>
  <c r="H423" i="1"/>
  <c r="G423" i="1"/>
  <c r="F423" i="1"/>
  <c r="H422" i="1"/>
  <c r="G422" i="1"/>
  <c r="F422" i="1"/>
  <c r="H421" i="1"/>
  <c r="G421" i="1"/>
  <c r="F421" i="1"/>
  <c r="H420" i="1"/>
  <c r="G420" i="1"/>
  <c r="F420" i="1"/>
  <c r="H419" i="1"/>
  <c r="G419" i="1"/>
  <c r="F419" i="1"/>
  <c r="H418" i="1"/>
  <c r="G418" i="1"/>
  <c r="H417" i="1"/>
  <c r="G417" i="1"/>
  <c r="H416" i="1"/>
  <c r="G416" i="1"/>
  <c r="H415" i="1"/>
  <c r="G415" i="1"/>
  <c r="F415" i="1"/>
  <c r="H414" i="1"/>
  <c r="G414" i="1"/>
  <c r="F414" i="1"/>
  <c r="H413" i="1"/>
  <c r="G413" i="1"/>
  <c r="F413" i="1"/>
  <c r="H412" i="1"/>
  <c r="G412" i="1"/>
  <c r="F412" i="1"/>
  <c r="H411" i="1"/>
  <c r="G411" i="1"/>
  <c r="F411" i="1"/>
  <c r="H410" i="1"/>
  <c r="G410" i="1"/>
  <c r="F410" i="1"/>
  <c r="H409" i="1"/>
  <c r="G409" i="1"/>
  <c r="F409" i="1"/>
  <c r="H408" i="1"/>
  <c r="G408" i="1"/>
  <c r="F408" i="1"/>
  <c r="H407" i="1"/>
  <c r="G407" i="1"/>
  <c r="F407" i="1"/>
  <c r="H406" i="1"/>
  <c r="G406" i="1"/>
  <c r="F406" i="1"/>
  <c r="H402" i="1"/>
  <c r="G402" i="1"/>
  <c r="F402" i="1"/>
  <c r="H401" i="1"/>
  <c r="G401" i="1"/>
  <c r="F401" i="1"/>
  <c r="H400" i="1"/>
  <c r="G400" i="1"/>
  <c r="F400" i="1"/>
  <c r="H399" i="1"/>
  <c r="G399" i="1"/>
  <c r="F399" i="1"/>
  <c r="H398" i="1"/>
  <c r="G398" i="1"/>
  <c r="F398" i="1"/>
  <c r="H397" i="1"/>
  <c r="G397" i="1"/>
  <c r="F397" i="1"/>
  <c r="H396" i="1"/>
  <c r="G396" i="1"/>
  <c r="F396" i="1"/>
  <c r="H395" i="1"/>
  <c r="G395" i="1"/>
  <c r="F395" i="1"/>
  <c r="H394" i="1"/>
  <c r="G394" i="1"/>
  <c r="F394" i="1"/>
  <c r="H393" i="1"/>
  <c r="G393" i="1"/>
  <c r="F393" i="1"/>
  <c r="H392" i="1"/>
  <c r="G392" i="1"/>
  <c r="F392" i="1"/>
  <c r="H391" i="1"/>
  <c r="G391" i="1"/>
  <c r="F391" i="1"/>
  <c r="H390" i="1"/>
  <c r="G390" i="1"/>
  <c r="F390" i="1"/>
  <c r="H389" i="1"/>
  <c r="G389" i="1"/>
  <c r="F389" i="1"/>
  <c r="H388" i="1"/>
  <c r="G388" i="1"/>
  <c r="F388" i="1"/>
  <c r="H387" i="1"/>
  <c r="G387" i="1"/>
  <c r="F387" i="1"/>
  <c r="H386" i="1"/>
  <c r="G386" i="1"/>
  <c r="F386" i="1"/>
  <c r="H385" i="1"/>
  <c r="G385" i="1"/>
  <c r="F385" i="1"/>
  <c r="H384" i="1"/>
  <c r="G384" i="1"/>
  <c r="F384" i="1"/>
  <c r="H383" i="1"/>
  <c r="G383" i="1"/>
  <c r="F383" i="1"/>
  <c r="H382" i="1"/>
  <c r="G382" i="1"/>
  <c r="F382" i="1"/>
  <c r="H381" i="1"/>
  <c r="G381" i="1"/>
  <c r="F381" i="1"/>
  <c r="H380" i="1"/>
  <c r="G380" i="1"/>
  <c r="F380" i="1"/>
  <c r="H379" i="1"/>
  <c r="G379" i="1"/>
  <c r="F379" i="1"/>
  <c r="H378" i="1"/>
  <c r="G378" i="1"/>
  <c r="F378" i="1"/>
  <c r="H377" i="1"/>
  <c r="G377" i="1"/>
  <c r="F377" i="1"/>
  <c r="H376" i="1"/>
  <c r="G376" i="1"/>
  <c r="F376" i="1"/>
  <c r="H375" i="1"/>
  <c r="G375" i="1"/>
  <c r="F375" i="1"/>
  <c r="H374" i="1"/>
  <c r="G374" i="1"/>
  <c r="F374" i="1"/>
  <c r="H373" i="1"/>
  <c r="G373" i="1"/>
  <c r="F373" i="1"/>
  <c r="H372" i="1"/>
  <c r="G372" i="1"/>
  <c r="F372" i="1"/>
  <c r="H371" i="1"/>
  <c r="G371" i="1"/>
  <c r="F371" i="1"/>
  <c r="H370" i="1"/>
  <c r="G370" i="1"/>
  <c r="F370" i="1"/>
  <c r="H369" i="1"/>
  <c r="G369" i="1"/>
  <c r="F369" i="1"/>
  <c r="H368" i="1"/>
  <c r="G368" i="1"/>
  <c r="F368" i="1"/>
  <c r="H367" i="1"/>
  <c r="G367" i="1"/>
  <c r="F367" i="1"/>
  <c r="H366" i="1"/>
  <c r="G366" i="1"/>
  <c r="F366" i="1"/>
  <c r="H365" i="1"/>
  <c r="G365" i="1"/>
  <c r="F365" i="1"/>
  <c r="H364" i="1"/>
  <c r="G364" i="1"/>
  <c r="F364" i="1"/>
  <c r="H363" i="1"/>
  <c r="G363" i="1"/>
  <c r="F363" i="1"/>
  <c r="H362" i="1"/>
  <c r="G362" i="1"/>
  <c r="F362" i="1"/>
  <c r="H361" i="1"/>
  <c r="G361" i="1"/>
  <c r="F361" i="1"/>
  <c r="H360" i="1"/>
  <c r="G360" i="1"/>
  <c r="F360" i="1"/>
  <c r="H359" i="1"/>
  <c r="G359" i="1"/>
  <c r="F359" i="1"/>
  <c r="H358" i="1"/>
  <c r="G358" i="1"/>
  <c r="F358" i="1"/>
  <c r="H357" i="1"/>
  <c r="G357" i="1"/>
  <c r="F357" i="1"/>
  <c r="H356" i="1"/>
  <c r="G356" i="1"/>
  <c r="F356" i="1"/>
  <c r="H355" i="1"/>
  <c r="G355" i="1"/>
  <c r="F355" i="1"/>
  <c r="H339" i="1"/>
  <c r="G339" i="1"/>
  <c r="F339" i="1"/>
  <c r="H338" i="1"/>
  <c r="G338" i="1"/>
  <c r="F338" i="1"/>
  <c r="H337" i="1"/>
  <c r="G337" i="1"/>
  <c r="F337" i="1"/>
  <c r="H336" i="1"/>
  <c r="G336" i="1"/>
  <c r="F336" i="1"/>
  <c r="H335" i="1"/>
  <c r="G335" i="1"/>
  <c r="F335" i="1"/>
  <c r="H334" i="1"/>
  <c r="G334" i="1"/>
  <c r="F334" i="1"/>
  <c r="H332" i="1"/>
  <c r="G332" i="1"/>
  <c r="F332" i="1"/>
  <c r="H331" i="1"/>
  <c r="G331" i="1"/>
  <c r="F331" i="1"/>
  <c r="H330" i="1"/>
  <c r="G330" i="1"/>
  <c r="F330" i="1"/>
  <c r="H329" i="1"/>
  <c r="G329" i="1"/>
  <c r="F329" i="1"/>
  <c r="H328" i="1"/>
  <c r="G328" i="1"/>
  <c r="F328" i="1"/>
  <c r="H327" i="1"/>
  <c r="G327" i="1"/>
  <c r="F327" i="1"/>
  <c r="H326" i="1"/>
  <c r="G326" i="1"/>
  <c r="F326" i="1"/>
  <c r="H325" i="1"/>
  <c r="G325" i="1"/>
  <c r="F325" i="1"/>
  <c r="H324" i="1"/>
  <c r="G324" i="1"/>
  <c r="F324" i="1"/>
  <c r="H323" i="1"/>
  <c r="G323" i="1"/>
  <c r="F323" i="1"/>
  <c r="H322" i="1"/>
  <c r="G322" i="1"/>
  <c r="F322" i="1"/>
  <c r="H321" i="1"/>
  <c r="G321" i="1"/>
  <c r="F321" i="1"/>
  <c r="H320" i="1"/>
  <c r="G320" i="1"/>
  <c r="F320" i="1"/>
  <c r="H319" i="1"/>
  <c r="G319" i="1"/>
  <c r="F319" i="1"/>
  <c r="H318" i="1"/>
  <c r="G318" i="1"/>
  <c r="F318" i="1"/>
  <c r="H317" i="1"/>
  <c r="G317" i="1"/>
  <c r="F317" i="1"/>
  <c r="H316" i="1"/>
  <c r="G316" i="1"/>
  <c r="F316" i="1"/>
  <c r="H315" i="1"/>
  <c r="G315" i="1"/>
  <c r="F315" i="1"/>
  <c r="H314" i="1"/>
  <c r="G314" i="1"/>
  <c r="F314" i="1"/>
  <c r="H313" i="1"/>
  <c r="G313" i="1"/>
  <c r="F313" i="1"/>
  <c r="H312" i="1"/>
  <c r="G312" i="1"/>
  <c r="F312" i="1"/>
  <c r="H311" i="1"/>
  <c r="G311" i="1"/>
  <c r="F311" i="1"/>
  <c r="H310" i="1"/>
  <c r="G310" i="1"/>
  <c r="F310" i="1"/>
  <c r="H309" i="1"/>
  <c r="G309" i="1"/>
  <c r="F309" i="1"/>
  <c r="H308" i="1"/>
  <c r="G308" i="1"/>
  <c r="F308" i="1"/>
  <c r="H307" i="1"/>
  <c r="G307" i="1"/>
  <c r="F307" i="1"/>
  <c r="H306" i="1"/>
  <c r="G306" i="1"/>
  <c r="F306" i="1"/>
  <c r="H305" i="1"/>
  <c r="G305" i="1"/>
  <c r="F305" i="1"/>
  <c r="H304" i="1"/>
  <c r="G304" i="1"/>
  <c r="F304" i="1"/>
  <c r="H303" i="1"/>
  <c r="G303" i="1"/>
  <c r="F303" i="1"/>
  <c r="H302" i="1"/>
  <c r="G302" i="1"/>
  <c r="F302" i="1"/>
  <c r="H301" i="1"/>
  <c r="G301" i="1"/>
  <c r="F301" i="1"/>
  <c r="H300" i="1"/>
  <c r="G300" i="1"/>
  <c r="F300" i="1"/>
  <c r="H299" i="1"/>
  <c r="G299" i="1"/>
  <c r="F299" i="1"/>
  <c r="H298" i="1"/>
  <c r="G298" i="1"/>
  <c r="F298" i="1"/>
  <c r="H297" i="1"/>
  <c r="G297" i="1"/>
  <c r="F297" i="1"/>
  <c r="H296" i="1"/>
  <c r="G296" i="1"/>
  <c r="F296" i="1"/>
  <c r="H295" i="1"/>
  <c r="G295" i="1"/>
  <c r="F295" i="1"/>
  <c r="H294" i="1"/>
  <c r="G294" i="1"/>
  <c r="F294" i="1"/>
  <c r="H293" i="1"/>
  <c r="G293" i="1"/>
  <c r="F293" i="1"/>
  <c r="H292" i="1"/>
  <c r="G292" i="1"/>
  <c r="F292" i="1"/>
  <c r="H291" i="1"/>
  <c r="G291" i="1"/>
  <c r="F291" i="1"/>
  <c r="H290" i="1"/>
  <c r="G290" i="1"/>
  <c r="F290" i="1"/>
  <c r="H289" i="1"/>
  <c r="G289" i="1"/>
  <c r="F289" i="1"/>
  <c r="H288" i="1"/>
  <c r="G288" i="1"/>
  <c r="F288" i="1"/>
  <c r="H287" i="1"/>
  <c r="G287" i="1"/>
  <c r="F287" i="1"/>
  <c r="H286" i="1"/>
  <c r="G286" i="1"/>
  <c r="F286" i="1"/>
  <c r="H285" i="1"/>
  <c r="G285" i="1"/>
  <c r="F285" i="1"/>
  <c r="H284" i="1"/>
  <c r="G284" i="1"/>
  <c r="F284" i="1"/>
  <c r="H283" i="1"/>
  <c r="G283" i="1"/>
  <c r="F283" i="1"/>
  <c r="H282" i="1"/>
  <c r="G282" i="1"/>
  <c r="F282" i="1"/>
  <c r="H281" i="1"/>
  <c r="G281" i="1"/>
  <c r="F281" i="1"/>
  <c r="H265" i="1"/>
  <c r="G265" i="1"/>
  <c r="F265" i="1"/>
  <c r="H264" i="1"/>
  <c r="G264" i="1"/>
  <c r="F264" i="1"/>
  <c r="H263" i="1"/>
  <c r="G263" i="1"/>
  <c r="F263" i="1"/>
  <c r="H262" i="1"/>
  <c r="G262" i="1"/>
  <c r="F262" i="1"/>
  <c r="H261" i="1"/>
  <c r="G261" i="1"/>
  <c r="F261" i="1"/>
  <c r="H260" i="1"/>
  <c r="G260" i="1"/>
  <c r="F260" i="1"/>
  <c r="H259" i="1"/>
  <c r="G259" i="1"/>
  <c r="F259" i="1"/>
  <c r="H258" i="1"/>
  <c r="G258" i="1"/>
  <c r="F258" i="1"/>
  <c r="H257" i="1"/>
  <c r="G257" i="1"/>
  <c r="F257" i="1"/>
  <c r="H256" i="1"/>
  <c r="G256" i="1"/>
  <c r="F256" i="1"/>
  <c r="H255" i="1"/>
  <c r="G255" i="1"/>
  <c r="F255" i="1"/>
  <c r="H254" i="1"/>
  <c r="G254" i="1"/>
  <c r="F254" i="1"/>
  <c r="H253" i="1"/>
  <c r="G253" i="1"/>
  <c r="F253" i="1"/>
  <c r="H252" i="1"/>
  <c r="G252" i="1"/>
  <c r="F252" i="1"/>
  <c r="H251" i="1"/>
  <c r="G251" i="1"/>
  <c r="F251" i="1"/>
  <c r="H250" i="1"/>
  <c r="G250" i="1"/>
  <c r="F250" i="1"/>
  <c r="H249" i="1"/>
  <c r="G249" i="1"/>
  <c r="F249" i="1"/>
  <c r="H248" i="1"/>
  <c r="G248" i="1"/>
  <c r="F248" i="1"/>
  <c r="H247" i="1"/>
  <c r="G247" i="1"/>
  <c r="F247" i="1"/>
  <c r="H246" i="1"/>
  <c r="G246" i="1"/>
  <c r="F246" i="1"/>
  <c r="H245" i="1"/>
  <c r="G245" i="1"/>
  <c r="F245" i="1"/>
  <c r="H244" i="1"/>
  <c r="G244" i="1"/>
  <c r="F244" i="1"/>
  <c r="H242" i="1"/>
  <c r="G242" i="1"/>
  <c r="F242" i="1"/>
  <c r="H241" i="1"/>
  <c r="G241" i="1"/>
  <c r="F241" i="1"/>
  <c r="H240" i="1"/>
  <c r="G240" i="1"/>
  <c r="F240" i="1"/>
  <c r="H239" i="1"/>
  <c r="G239" i="1"/>
  <c r="F239" i="1"/>
  <c r="H238" i="1"/>
  <c r="G238" i="1"/>
  <c r="F238" i="1"/>
  <c r="H237" i="1"/>
  <c r="G237" i="1"/>
  <c r="F237" i="1"/>
  <c r="H236" i="1"/>
  <c r="G236" i="1"/>
  <c r="F236" i="1"/>
  <c r="H235" i="1"/>
  <c r="G235" i="1"/>
  <c r="F235" i="1"/>
  <c r="H234" i="1"/>
  <c r="G234" i="1"/>
  <c r="F234" i="1"/>
  <c r="H233" i="1"/>
  <c r="G233" i="1"/>
  <c r="F233" i="1"/>
  <c r="H232" i="1"/>
  <c r="G232" i="1"/>
  <c r="F232" i="1"/>
  <c r="H231" i="1"/>
  <c r="G231" i="1"/>
  <c r="F231" i="1"/>
  <c r="H230" i="1"/>
  <c r="G230" i="1"/>
  <c r="F230" i="1"/>
  <c r="H229" i="1"/>
  <c r="G229" i="1"/>
  <c r="F229" i="1"/>
  <c r="H228" i="1"/>
  <c r="G228" i="1"/>
  <c r="F228" i="1"/>
  <c r="H227" i="1"/>
  <c r="G227" i="1"/>
  <c r="F227" i="1"/>
  <c r="H226" i="1"/>
  <c r="G226" i="1"/>
  <c r="F226" i="1"/>
  <c r="H225" i="1"/>
  <c r="G225" i="1"/>
  <c r="F225" i="1"/>
  <c r="H224" i="1"/>
  <c r="G224" i="1"/>
  <c r="F224" i="1"/>
  <c r="H223" i="1"/>
  <c r="G223" i="1"/>
  <c r="F223" i="1"/>
  <c r="H222" i="1"/>
  <c r="G222" i="1"/>
  <c r="F222" i="1"/>
  <c r="H221" i="1"/>
  <c r="G221" i="1"/>
  <c r="F221" i="1"/>
  <c r="H220" i="1"/>
  <c r="G220" i="1"/>
  <c r="F220" i="1"/>
  <c r="H219" i="1"/>
  <c r="G219" i="1"/>
  <c r="F219" i="1"/>
  <c r="H218" i="1"/>
  <c r="G218" i="1"/>
  <c r="F218" i="1"/>
  <c r="H217" i="1"/>
  <c r="G217" i="1"/>
  <c r="F217" i="1"/>
  <c r="H216" i="1"/>
  <c r="G216" i="1"/>
  <c r="F216" i="1"/>
  <c r="H215" i="1"/>
  <c r="G215" i="1"/>
  <c r="F215" i="1"/>
  <c r="H214" i="1"/>
  <c r="G214" i="1"/>
  <c r="F214" i="1"/>
  <c r="H213" i="1"/>
  <c r="G213" i="1"/>
  <c r="F213" i="1"/>
  <c r="H212" i="1"/>
  <c r="G212" i="1"/>
  <c r="F212" i="1"/>
  <c r="H210" i="1"/>
  <c r="G210" i="1"/>
  <c r="F210" i="1"/>
  <c r="H209" i="1"/>
  <c r="G209" i="1"/>
  <c r="F209" i="1"/>
  <c r="H208" i="1"/>
  <c r="G208" i="1"/>
  <c r="F208" i="1"/>
  <c r="H207" i="1"/>
  <c r="G207" i="1"/>
  <c r="F207" i="1"/>
  <c r="H206" i="1"/>
  <c r="G206" i="1"/>
  <c r="F206" i="1"/>
  <c r="H205" i="1"/>
  <c r="G205" i="1"/>
  <c r="F205" i="1"/>
  <c r="H201" i="1"/>
  <c r="G201" i="1"/>
  <c r="F201" i="1"/>
  <c r="H200" i="1"/>
  <c r="G200" i="1"/>
  <c r="F200" i="1"/>
  <c r="H199" i="1"/>
  <c r="G199" i="1"/>
  <c r="F199" i="1"/>
  <c r="H198" i="1"/>
  <c r="G198" i="1"/>
  <c r="F198" i="1"/>
  <c r="H197" i="1"/>
  <c r="G197" i="1"/>
  <c r="F197" i="1"/>
  <c r="H196" i="1"/>
  <c r="G196" i="1"/>
  <c r="F196" i="1"/>
  <c r="H195" i="1"/>
  <c r="G195" i="1"/>
  <c r="F195" i="1"/>
  <c r="H194" i="1"/>
  <c r="G194" i="1"/>
  <c r="F194" i="1"/>
  <c r="H193" i="1"/>
  <c r="G193" i="1"/>
  <c r="F193" i="1"/>
  <c r="H192" i="1"/>
  <c r="G192" i="1"/>
  <c r="F192" i="1"/>
  <c r="H191" i="1"/>
  <c r="G191" i="1"/>
  <c r="F191" i="1"/>
  <c r="H190" i="1"/>
  <c r="G190" i="1"/>
  <c r="F190" i="1"/>
  <c r="H189" i="1"/>
  <c r="G189" i="1"/>
  <c r="F189" i="1"/>
  <c r="H188" i="1"/>
  <c r="G188" i="1"/>
  <c r="F188" i="1"/>
  <c r="H187" i="1"/>
  <c r="G187" i="1"/>
  <c r="F187" i="1"/>
  <c r="H186" i="1"/>
  <c r="G186" i="1"/>
  <c r="F186" i="1"/>
  <c r="H185" i="1"/>
  <c r="G185" i="1"/>
  <c r="F185" i="1"/>
  <c r="H184" i="1"/>
  <c r="G184" i="1"/>
  <c r="F184" i="1"/>
  <c r="H183" i="1"/>
  <c r="G183" i="1"/>
  <c r="F183" i="1"/>
  <c r="H182" i="1"/>
  <c r="G182" i="1"/>
  <c r="F182" i="1"/>
  <c r="H181" i="1"/>
  <c r="G181" i="1"/>
  <c r="F181" i="1"/>
  <c r="H180" i="1"/>
  <c r="G180" i="1"/>
  <c r="F180" i="1"/>
  <c r="H179" i="1"/>
  <c r="G179" i="1"/>
  <c r="F179" i="1"/>
  <c r="H178" i="1"/>
  <c r="G178" i="1"/>
  <c r="F178" i="1"/>
  <c r="H177" i="1"/>
  <c r="G177" i="1"/>
  <c r="F177" i="1"/>
  <c r="H176" i="1"/>
  <c r="G176" i="1"/>
  <c r="F176" i="1"/>
  <c r="H175" i="1"/>
  <c r="G175" i="1"/>
  <c r="F175" i="1"/>
  <c r="H174" i="1"/>
  <c r="G174" i="1"/>
  <c r="F174" i="1"/>
  <c r="H173" i="1"/>
  <c r="G173" i="1"/>
  <c r="F173" i="1"/>
  <c r="H172" i="1"/>
  <c r="G172" i="1"/>
  <c r="F172" i="1"/>
  <c r="H171" i="1"/>
  <c r="G171" i="1"/>
  <c r="F171" i="1"/>
  <c r="H170" i="1"/>
  <c r="G170" i="1"/>
  <c r="F170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55" i="1"/>
  <c r="G155" i="1"/>
  <c r="F155" i="1"/>
  <c r="H154" i="1"/>
  <c r="G154" i="1"/>
  <c r="F154" i="1"/>
  <c r="H153" i="1"/>
  <c r="G153" i="1"/>
  <c r="F153" i="1"/>
  <c r="H152" i="1"/>
  <c r="G152" i="1"/>
  <c r="F152" i="1"/>
  <c r="H151" i="1"/>
  <c r="G151" i="1"/>
  <c r="F151" i="1"/>
  <c r="H150" i="1"/>
  <c r="G150" i="1"/>
  <c r="F150" i="1"/>
  <c r="H149" i="1"/>
  <c r="G149" i="1"/>
  <c r="F149" i="1"/>
  <c r="H148" i="1"/>
  <c r="G148" i="1"/>
  <c r="F148" i="1"/>
  <c r="H147" i="1"/>
  <c r="G147" i="1"/>
  <c r="F147" i="1"/>
  <c r="H146" i="1"/>
  <c r="G146" i="1"/>
  <c r="F146" i="1"/>
  <c r="H145" i="1"/>
  <c r="G145" i="1"/>
  <c r="F145" i="1"/>
  <c r="H144" i="1"/>
  <c r="G144" i="1"/>
  <c r="F144" i="1"/>
  <c r="H143" i="1"/>
  <c r="G143" i="1"/>
  <c r="F143" i="1"/>
  <c r="H142" i="1"/>
  <c r="G142" i="1"/>
  <c r="F142" i="1"/>
  <c r="H141" i="1"/>
  <c r="G141" i="1"/>
  <c r="F141" i="1"/>
  <c r="H140" i="1"/>
  <c r="G140" i="1"/>
  <c r="F140" i="1"/>
  <c r="H139" i="1"/>
  <c r="G139" i="1"/>
  <c r="F139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34" i="1"/>
  <c r="G134" i="1"/>
  <c r="F134" i="1"/>
  <c r="H133" i="1"/>
  <c r="G133" i="1"/>
  <c r="F133" i="1"/>
  <c r="H132" i="1"/>
  <c r="G132" i="1"/>
  <c r="F132" i="1"/>
  <c r="H131" i="1"/>
  <c r="G131" i="1"/>
  <c r="F131" i="1"/>
  <c r="H130" i="1"/>
  <c r="G130" i="1"/>
  <c r="F130" i="1"/>
  <c r="H121" i="1"/>
  <c r="G121" i="1"/>
  <c r="F121" i="1"/>
  <c r="H120" i="1"/>
  <c r="G120" i="1"/>
  <c r="F120" i="1"/>
  <c r="H119" i="1"/>
  <c r="G119" i="1"/>
  <c r="F119" i="1"/>
  <c r="H118" i="1"/>
  <c r="G118" i="1"/>
  <c r="F118" i="1"/>
  <c r="H117" i="1"/>
  <c r="G117" i="1"/>
  <c r="F117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108" i="1"/>
  <c r="G108" i="1"/>
  <c r="F108" i="1"/>
  <c r="H107" i="1"/>
  <c r="G107" i="1"/>
  <c r="F107" i="1"/>
  <c r="H106" i="1"/>
  <c r="G106" i="1"/>
  <c r="F106" i="1"/>
  <c r="H105" i="1"/>
  <c r="G105" i="1"/>
  <c r="F105" i="1"/>
  <c r="H104" i="1"/>
  <c r="G104" i="1"/>
  <c r="F104" i="1"/>
  <c r="H103" i="1"/>
  <c r="G103" i="1"/>
  <c r="F103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2" i="1"/>
  <c r="G82" i="1"/>
  <c r="F82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4" i="1"/>
  <c r="G74" i="1"/>
  <c r="F74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8" i="1"/>
  <c r="G8" i="1"/>
  <c r="F8" i="1"/>
  <c r="H7" i="1"/>
  <c r="G7" i="1"/>
  <c r="F7" i="1"/>
  <c r="H6" i="1"/>
  <c r="G6" i="1"/>
  <c r="F6" i="1"/>
  <c r="H5" i="1"/>
  <c r="G5" i="1"/>
  <c r="F5" i="1"/>
  <c r="H4" i="1" l="1"/>
  <c r="G4" i="1"/>
</calcChain>
</file>

<file path=xl/sharedStrings.xml><?xml version="1.0" encoding="utf-8"?>
<sst xmlns="http://schemas.openxmlformats.org/spreadsheetml/2006/main" count="1063" uniqueCount="438">
  <si>
    <t>(HRK)</t>
  </si>
  <si>
    <t>Ukupni rezultat</t>
  </si>
  <si>
    <t>HRVATSKI SABOR</t>
  </si>
  <si>
    <t>Hrvatski sabor</t>
  </si>
  <si>
    <t>Rashodi poslovanja</t>
  </si>
  <si>
    <t>Rashodi (za nabavu nefinancijske imovine)</t>
  </si>
  <si>
    <t>DRŽAVNO IZBORNO POVJERENSTVO REPUBLIKE HRVATSKE</t>
  </si>
  <si>
    <t>Državno izborno povjerenstvo Republike Hrvatske</t>
  </si>
  <si>
    <t>Ured Predsjednika Republike Hrvatske</t>
  </si>
  <si>
    <t>USTAVNI SUD REPUBLIKE HRVATSKE</t>
  </si>
  <si>
    <t>Ustavni sud Republike Hrvatske</t>
  </si>
  <si>
    <t>AGENCIJA ZA ZAŠTITU TRŽIŠNOG NATJECANJA</t>
  </si>
  <si>
    <t>Agencija za zaštitu tržišnog natjecanja</t>
  </si>
  <si>
    <t>VLADA REPUBLIKE HRVATSKE</t>
  </si>
  <si>
    <t>Vlada Republike Hrvatske</t>
  </si>
  <si>
    <t>Ured predsjednika Vlade Republike Hrvatske</t>
  </si>
  <si>
    <t>Ured za udruge</t>
  </si>
  <si>
    <t>Ured zastupnika Republike Hrvatske pred Europskim sudom za ljudska prava</t>
  </si>
  <si>
    <t>Stručna služba Savjeta za nacionalne manjine</t>
  </si>
  <si>
    <t>Ured za zakonodavstvo</t>
  </si>
  <si>
    <t>Ured za opće poslove Hrvatskoga sabora i Vlade Republike Hrvatske</t>
  </si>
  <si>
    <t>Ured za protokol</t>
  </si>
  <si>
    <t>Ured Vlade Republike Hrvatske za unutarnju reviziju</t>
  </si>
  <si>
    <t>Direkcija za korištenje službenih zrakoplova</t>
  </si>
  <si>
    <t>Ured za ljudska prava i prava nacionalnih manjina</t>
  </si>
  <si>
    <t>Ured Komisije za odnose s vjerskim zajednicama</t>
  </si>
  <si>
    <t>Ured za ravnopravnost spolova</t>
  </si>
  <si>
    <t>MINISTARSTVO FINANCIJA</t>
  </si>
  <si>
    <t>Ministarstvo financija</t>
  </si>
  <si>
    <t>Ministarstvo financija - ostali izdaci države</t>
  </si>
  <si>
    <t>Carinska uprava</t>
  </si>
  <si>
    <t>Porezna uprava</t>
  </si>
  <si>
    <t>Odbor za standarde financijskog izvještavanja</t>
  </si>
  <si>
    <t>RH SIGURNOSNO-OBAVJEŠTAJNA AGENCIJA</t>
  </si>
  <si>
    <t>SREDIŠNJI DRŽAVNI URED ZA SREDIŠNJU JAVNU NABAVU</t>
  </si>
  <si>
    <t>MINISTARSTVO OBRANE</t>
  </si>
  <si>
    <t>Ministarstvo obrane</t>
  </si>
  <si>
    <t>Hrvatska matica iseljenika</t>
  </si>
  <si>
    <t>SREDIŠNJI DRŽAVNI URED ZA RAZVOJ DIGITALNOG DRUŠTVA</t>
  </si>
  <si>
    <t>Središnji državni ured za razvoj digitalnog društva</t>
  </si>
  <si>
    <t>SREDIŠNJI DRŽAVNI URED ZA ŠPORT</t>
  </si>
  <si>
    <t>Središnji državni ured za šport</t>
  </si>
  <si>
    <t>MINISTARSTVO UNUTARNJIH POSLOVA</t>
  </si>
  <si>
    <t>Ministarstvo unutarnjih poslova</t>
  </si>
  <si>
    <t>Hrvatska vatrogasna zajednica</t>
  </si>
  <si>
    <t>MINISTARSTVO HRVATSKIH BRANITELJA</t>
  </si>
  <si>
    <t>Ministarstvo hrvatskih branitelja</t>
  </si>
  <si>
    <t>Javna ustanova "Memorijalni centar Domovinskog rata Vukovar"</t>
  </si>
  <si>
    <t>Dom hrvatskih veterana</t>
  </si>
  <si>
    <t>MINISTARSTVO VANJSKIH I EUROPSKIH POSLOVA</t>
  </si>
  <si>
    <t>Ministarstvo vanjskih i europskih poslova</t>
  </si>
  <si>
    <t>MINISTARSTVO GOSPODARSTVA, PODUZETNIŠTVA I OBRTA</t>
  </si>
  <si>
    <t>Ministarstvo gospodarstva, poduzetništva i obrta</t>
  </si>
  <si>
    <t>Ravnateljstvo za robne zalihe</t>
  </si>
  <si>
    <t>Državni zavod za mjeriteljstvo</t>
  </si>
  <si>
    <t>Hrvatski zavod za norme</t>
  </si>
  <si>
    <t>Hrvatska akreditacijska agencija</t>
  </si>
  <si>
    <t>POVJERENSTVO ZA ODLUČIVANJE O SUKOBU INTERESA</t>
  </si>
  <si>
    <t>Povjerenstvo za odlučivanje o sukobu interesa</t>
  </si>
  <si>
    <t>MINISTARSTVO DRŽAVNE IMOVINE</t>
  </si>
  <si>
    <t>Ministarstvo državne imovine</t>
  </si>
  <si>
    <t>Ansambl Lado</t>
  </si>
  <si>
    <t>Arhivi</t>
  </si>
  <si>
    <t>Muzeji i galerije</t>
  </si>
  <si>
    <t>Hrvatski restauratorski zavod</t>
  </si>
  <si>
    <t>Hrvatska knjižnica za slijepe</t>
  </si>
  <si>
    <t>Hrvatsko narodno kazalište</t>
  </si>
  <si>
    <t>Hrvatski audiovizualni centar</t>
  </si>
  <si>
    <t>Međunarodni centar za podvodnu arheologiju</t>
  </si>
  <si>
    <t>Agencija za elektroničke medije</t>
  </si>
  <si>
    <t>MINISTARSTVO POLJOPRIVREDE</t>
  </si>
  <si>
    <t>Ministarstvo poljoprivrede</t>
  </si>
  <si>
    <t>Agencija za plaćanja u poljoprivredi, ribarstvu i ruralnom razvoju</t>
  </si>
  <si>
    <t>MINISTARSTVO REGIONALNOGA RAZVOJA I FONDOVA EUROPSKE UNIJE</t>
  </si>
  <si>
    <t>Ministarstvo regionalnoga razvoja i fondova Europske unije</t>
  </si>
  <si>
    <t>Fond za obnovu i razvoj Grada Vukovara</t>
  </si>
  <si>
    <t>MINISTARSTVO MORA, PROMETA I INFRASTRUKTURE</t>
  </si>
  <si>
    <t>Ministarstvo mora, prometa i infrastrukture</t>
  </si>
  <si>
    <t>Hrvatski hidrografski institut</t>
  </si>
  <si>
    <t>Agencija za sigurnost željezničkog prometa</t>
  </si>
  <si>
    <t>Hrvatska agencija za civilno zrakoplovstvo</t>
  </si>
  <si>
    <t>Agencija za ozakonjenje nezakonito izgrađenih zgrada</t>
  </si>
  <si>
    <t>Agencija za pravni promet i posredovanje nekretninama</t>
  </si>
  <si>
    <t>Državna geodetska uprava</t>
  </si>
  <si>
    <t>Nacionalni parkovi i parkovi prirode</t>
  </si>
  <si>
    <t>Državni hidrometeorološki zavod</t>
  </si>
  <si>
    <t>Agencija za ugljikovodike</t>
  </si>
  <si>
    <t>Hrvatska energetska regulatorna agencija - HERA</t>
  </si>
  <si>
    <t>MINISTARSTVO ZNANOSTI I OBRAZOVANJA</t>
  </si>
  <si>
    <t>Ministarstvo znanosti i obrazovanja</t>
  </si>
  <si>
    <t>Sveučilišta i veleučilišta u Republici Hrvatskoj</t>
  </si>
  <si>
    <t>Javni instituti u Republici Hrvatskoj</t>
  </si>
  <si>
    <t>Državni zavod za intelektualno vlasništvo</t>
  </si>
  <si>
    <t>Nacionalna i sveučilišna knjižnica</t>
  </si>
  <si>
    <t>Hrvatska akademska i istraživačka mreža Carnet</t>
  </si>
  <si>
    <t>Leksikografski zavod Miroslav Krleža</t>
  </si>
  <si>
    <t>Sveučilišni računski centar SRCE</t>
  </si>
  <si>
    <t>Agencija za odgoj i obrazovanje</t>
  </si>
  <si>
    <t>Agencija za znanost i visoko obrazovanje</t>
  </si>
  <si>
    <t>Nacionalni centar za vanjsko vrednovanje obrazovanja</t>
  </si>
  <si>
    <t>Agencija za mobilnost i programe Europske unije</t>
  </si>
  <si>
    <t>Agencija za strukovno obrazovanje i obrazovanje odraslih</t>
  </si>
  <si>
    <t>Hrvatski zavod za mirovinsko osiguranje</t>
  </si>
  <si>
    <t>Hrvatski zavod za zapošljavanje</t>
  </si>
  <si>
    <t>Središnji registar osiguranika</t>
  </si>
  <si>
    <t>MINISTARSTVO UPRAVE</t>
  </si>
  <si>
    <t>Ministarstvo uprave</t>
  </si>
  <si>
    <t>Uredi državne uprave u županijama</t>
  </si>
  <si>
    <t>Državna škola za javnu upravu</t>
  </si>
  <si>
    <t>MINISTARSTVO ZDRAVSTVA</t>
  </si>
  <si>
    <t>Ministarstvo zdravstva</t>
  </si>
  <si>
    <t>Imunološki zavod</t>
  </si>
  <si>
    <t>Hrvatski zavod za javno zdravstvo</t>
  </si>
  <si>
    <t>Hrvatski zavod za transfuzijsku medicinu</t>
  </si>
  <si>
    <t>Klinički bolnički centar Rijeka</t>
  </si>
  <si>
    <t>Klinička bolnica Merkur</t>
  </si>
  <si>
    <t>Klinički bolnički centar Sestre milosrdnice</t>
  </si>
  <si>
    <t>Klinički bolnički centar Osijek</t>
  </si>
  <si>
    <t>Klinički bolnički centar Split</t>
  </si>
  <si>
    <t>Klinika za ortopediju Lovran</t>
  </si>
  <si>
    <t>Klinika za infektivne bolesti dr. Fran Mihaljević</t>
  </si>
  <si>
    <t>Klinička bolnica Dubrava</t>
  </si>
  <si>
    <t>Klinički bolnički centar Zagreb</t>
  </si>
  <si>
    <t>Hrvatski zavod za hitnu medicinu</t>
  </si>
  <si>
    <t>Klinika za dječje bolesti Zagreb</t>
  </si>
  <si>
    <t>Ministarstvo za demografiju, obitelj, mlade i socijalnu politiku</t>
  </si>
  <si>
    <t>Proračunski korisnici u socijalnoj skrbi</t>
  </si>
  <si>
    <t>HRVATSKA AKADEMIJA ZNANOSTI I UMJETNOSTI</t>
  </si>
  <si>
    <t>Hrvatska akademija znanosti i umjetnosti</t>
  </si>
  <si>
    <t>MINISTARSTVO PRAVOSUĐA</t>
  </si>
  <si>
    <t>Ministarstvo pravosuđa</t>
  </si>
  <si>
    <t>Pravosudna akademija</t>
  </si>
  <si>
    <t>Zatvori i kaznionice</t>
  </si>
  <si>
    <t>Vrhovni sud Republike Hrvatske</t>
  </si>
  <si>
    <t>Visoki trgovački sud Republike Hrvatske</t>
  </si>
  <si>
    <t>Visoki upravni sud Republike Hrvatske</t>
  </si>
  <si>
    <t>Upravni sudovi</t>
  </si>
  <si>
    <t>Državno odvjetništvo Republike Hrvatske</t>
  </si>
  <si>
    <t>Državnoodvjetničko vijeće</t>
  </si>
  <si>
    <t>Državno sudbeno vijeće</t>
  </si>
  <si>
    <t>Visoki prekršajni sud Republike Hrvatske</t>
  </si>
  <si>
    <t>Županijski sudovi</t>
  </si>
  <si>
    <t>Trgovački sudovi</t>
  </si>
  <si>
    <t>Županijska državna odvjetništva</t>
  </si>
  <si>
    <t>Općinski sudovi</t>
  </si>
  <si>
    <t>Općinska državna odvjetništva</t>
  </si>
  <si>
    <t>Ured za suzbijanje korupcije i organiziranog kriminaliteta</t>
  </si>
  <si>
    <t>URED PUČKOG PRAVOBRANITELJA</t>
  </si>
  <si>
    <t>Ured pučkog pravobranitelja</t>
  </si>
  <si>
    <t>PRAVOBRANITELJ ZA DJECU</t>
  </si>
  <si>
    <t>Pravobranitelj za djecu</t>
  </si>
  <si>
    <t>PRAVOBRANITELJ/ICA ZA RAVNOPRAVNOST SPOLOVA</t>
  </si>
  <si>
    <t>Pravobranitelj/ica za ravnopravnost spolova</t>
  </si>
  <si>
    <t>PRAVOBRANITELJ ZA OSOBE S INVALIDITETOM</t>
  </si>
  <si>
    <t>Pravobranitelj za osobe s invaliditetom</t>
  </si>
  <si>
    <t>DRŽAVNI ZAVOD ZA STATISTIKU</t>
  </si>
  <si>
    <t>Državni zavod za statistiku</t>
  </si>
  <si>
    <t>DRŽAVNI URED ZA REVIZIJU</t>
  </si>
  <si>
    <t>Državni ured za reviziju</t>
  </si>
  <si>
    <t>DRŽAVNA KOMISIJA ZA KONTROLU POSTUPAKA JAVNE NABAVE</t>
  </si>
  <si>
    <t>Državna komisija za kontrolu postupaka javne nabave</t>
  </si>
  <si>
    <t>URED VIJEĆA ZA NACIONALNU SIGURNOST</t>
  </si>
  <si>
    <t>OPERATIVNO-TEHNIČKI CENTAR ZA NADZOR TELEKOMUNIKACIJA</t>
  </si>
  <si>
    <t>ZAVOD ZA SIGURNOST INFORMACIJSKIH SUSTAVA</t>
  </si>
  <si>
    <t>AGENCIJA ZA ZAŠTITU OSOBNIH PODATAKA</t>
  </si>
  <si>
    <t>Agencija za zaštitu osobnih podataka</t>
  </si>
  <si>
    <t>POVJERENIK ZA INFORMIRANJE</t>
  </si>
  <si>
    <t>Povjerenik za informiranje</t>
  </si>
  <si>
    <t>Izvor: Ministarstvo financija</t>
  </si>
  <si>
    <t>* preliminarni podaci</t>
  </si>
  <si>
    <t>010</t>
  </si>
  <si>
    <t>01005</t>
  </si>
  <si>
    <t>3</t>
  </si>
  <si>
    <t>4</t>
  </si>
  <si>
    <t>012</t>
  </si>
  <si>
    <t>01205</t>
  </si>
  <si>
    <t>015</t>
  </si>
  <si>
    <t>01505</t>
  </si>
  <si>
    <t>017</t>
  </si>
  <si>
    <t>01705</t>
  </si>
  <si>
    <t>018</t>
  </si>
  <si>
    <t>01805</t>
  </si>
  <si>
    <t>020</t>
  </si>
  <si>
    <t>02005</t>
  </si>
  <si>
    <t>02006</t>
  </si>
  <si>
    <t>02010</t>
  </si>
  <si>
    <t>02015</t>
  </si>
  <si>
    <t>02021</t>
  </si>
  <si>
    <t>02030</t>
  </si>
  <si>
    <t>02035</t>
  </si>
  <si>
    <t>02042</t>
  </si>
  <si>
    <t>02044</t>
  </si>
  <si>
    <t>02046</t>
  </si>
  <si>
    <t>02087</t>
  </si>
  <si>
    <t>02091</t>
  </si>
  <si>
    <t>02092</t>
  </si>
  <si>
    <t>025</t>
  </si>
  <si>
    <t>02505</t>
  </si>
  <si>
    <t>02506</t>
  </si>
  <si>
    <t>02510</t>
  </si>
  <si>
    <t>02515</t>
  </si>
  <si>
    <t>02540</t>
  </si>
  <si>
    <t>027</t>
  </si>
  <si>
    <t>028</t>
  </si>
  <si>
    <t>02805</t>
  </si>
  <si>
    <t>030</t>
  </si>
  <si>
    <t>03005</t>
  </si>
  <si>
    <t>032</t>
  </si>
  <si>
    <t>03205</t>
  </si>
  <si>
    <t>03210</t>
  </si>
  <si>
    <t>033</t>
  </si>
  <si>
    <t>03305</t>
  </si>
  <si>
    <t>034</t>
  </si>
  <si>
    <t>03405</t>
  </si>
  <si>
    <t>036</t>
  </si>
  <si>
    <t>03605</t>
  </si>
  <si>
    <t>040</t>
  </si>
  <si>
    <t>04005</t>
  </si>
  <si>
    <t>041</t>
  </si>
  <si>
    <t>04105</t>
  </si>
  <si>
    <t>04110</t>
  </si>
  <si>
    <t>04115</t>
  </si>
  <si>
    <t>048</t>
  </si>
  <si>
    <t>04805</t>
  </si>
  <si>
    <t>049</t>
  </si>
  <si>
    <t>04905</t>
  </si>
  <si>
    <t>04910</t>
  </si>
  <si>
    <t>052</t>
  </si>
  <si>
    <t>05205</t>
  </si>
  <si>
    <t>054</t>
  </si>
  <si>
    <t>05405</t>
  </si>
  <si>
    <t>055</t>
  </si>
  <si>
    <t>01046</t>
  </si>
  <si>
    <t>05505</t>
  </si>
  <si>
    <t>05535</t>
  </si>
  <si>
    <t>05540</t>
  </si>
  <si>
    <t>22339</t>
  </si>
  <si>
    <t>23585</t>
  </si>
  <si>
    <t>25878</t>
  </si>
  <si>
    <t>44926</t>
  </si>
  <si>
    <t>45189</t>
  </si>
  <si>
    <t>49075</t>
  </si>
  <si>
    <t>060</t>
  </si>
  <si>
    <t>06005</t>
  </si>
  <si>
    <t>06030</t>
  </si>
  <si>
    <t>06035</t>
  </si>
  <si>
    <t>061</t>
  </si>
  <si>
    <t>06105</t>
  </si>
  <si>
    <t>06110</t>
  </si>
  <si>
    <t>06125</t>
  </si>
  <si>
    <t>065</t>
  </si>
  <si>
    <t>06505</t>
  </si>
  <si>
    <t>06545</t>
  </si>
  <si>
    <t>06560</t>
  </si>
  <si>
    <t>45228</t>
  </si>
  <si>
    <t>48031</t>
  </si>
  <si>
    <t>49083</t>
  </si>
  <si>
    <t>076</t>
  </si>
  <si>
    <t>07605</t>
  </si>
  <si>
    <t>07615</t>
  </si>
  <si>
    <t>07620</t>
  </si>
  <si>
    <t>07625</t>
  </si>
  <si>
    <t>077</t>
  </si>
  <si>
    <t>07705</t>
  </si>
  <si>
    <t>07715</t>
  </si>
  <si>
    <t>07720</t>
  </si>
  <si>
    <t>07745</t>
  </si>
  <si>
    <t>07750</t>
  </si>
  <si>
    <t>080</t>
  </si>
  <si>
    <t>08005</t>
  </si>
  <si>
    <t>08006</t>
  </si>
  <si>
    <t>08008</t>
  </si>
  <si>
    <t>08012</t>
  </si>
  <si>
    <t>21836</t>
  </si>
  <si>
    <t>21852</t>
  </si>
  <si>
    <t>21869</t>
  </si>
  <si>
    <t>23665</t>
  </si>
  <si>
    <t>23962</t>
  </si>
  <si>
    <t>38487</t>
  </si>
  <si>
    <t>40883</t>
  </si>
  <si>
    <t>43335</t>
  </si>
  <si>
    <t>46173</t>
  </si>
  <si>
    <t>086</t>
  </si>
  <si>
    <t>08605</t>
  </si>
  <si>
    <t>08620</t>
  </si>
  <si>
    <t>08625</t>
  </si>
  <si>
    <t>08635</t>
  </si>
  <si>
    <t>08645</t>
  </si>
  <si>
    <t>08650</t>
  </si>
  <si>
    <t>090</t>
  </si>
  <si>
    <t>09005</t>
  </si>
  <si>
    <t>095</t>
  </si>
  <si>
    <t>09505</t>
  </si>
  <si>
    <t>09510</t>
  </si>
  <si>
    <t>096</t>
  </si>
  <si>
    <t>09605</t>
  </si>
  <si>
    <t>26346</t>
  </si>
  <si>
    <t>26354</t>
  </si>
  <si>
    <t>26379</t>
  </si>
  <si>
    <t>26387</t>
  </si>
  <si>
    <t>26395</t>
  </si>
  <si>
    <t>26400</t>
  </si>
  <si>
    <t>26418</t>
  </si>
  <si>
    <t>26426</t>
  </si>
  <si>
    <t>26459</t>
  </si>
  <si>
    <t>26571</t>
  </si>
  <si>
    <t>38069</t>
  </si>
  <si>
    <t>44573</t>
  </si>
  <si>
    <t>47893</t>
  </si>
  <si>
    <t>102</t>
  </si>
  <si>
    <t>10205</t>
  </si>
  <si>
    <t>10208</t>
  </si>
  <si>
    <t>106</t>
  </si>
  <si>
    <t>10605</t>
  </si>
  <si>
    <t>110</t>
  </si>
  <si>
    <t>11005</t>
  </si>
  <si>
    <t>11015</t>
  </si>
  <si>
    <t>120</t>
  </si>
  <si>
    <t>12005</t>
  </si>
  <si>
    <t>121</t>
  </si>
  <si>
    <t>12105</t>
  </si>
  <si>
    <t>122</t>
  </si>
  <si>
    <t>12205</t>
  </si>
  <si>
    <t>123</t>
  </si>
  <si>
    <t>12305</t>
  </si>
  <si>
    <t>160</t>
  </si>
  <si>
    <t>16005</t>
  </si>
  <si>
    <t>185</t>
  </si>
  <si>
    <t>18505</t>
  </si>
  <si>
    <t>196</t>
  </si>
  <si>
    <t>19605</t>
  </si>
  <si>
    <t>240</t>
  </si>
  <si>
    <t>241</t>
  </si>
  <si>
    <t>242</t>
  </si>
  <si>
    <t>250</t>
  </si>
  <si>
    <t>25005</t>
  </si>
  <si>
    <t>258</t>
  </si>
  <si>
    <t>25805</t>
  </si>
  <si>
    <t>02555</t>
  </si>
  <si>
    <t>06565</t>
  </si>
  <si>
    <t>Hrvatska regulatorna agencija za mrežne djelatnosti</t>
  </si>
  <si>
    <t>Rashodi za nabavu nefinancijske imovine</t>
  </si>
  <si>
    <t>011</t>
  </si>
  <si>
    <t>POVJERENSTVO ZA FISKALNU POLITIKU</t>
  </si>
  <si>
    <t>01105</t>
  </si>
  <si>
    <t>Povjerenstvo za fiskalnu politiku</t>
  </si>
  <si>
    <t>06055</t>
  </si>
  <si>
    <t>Državna ergela Đakovo i Lipik</t>
  </si>
  <si>
    <t>Hrvatska agencija za poljoprivredu i hranu</t>
  </si>
  <si>
    <t>33634</t>
  </si>
  <si>
    <t>Centar za profesionalnu rehabilitaciju Osijek</t>
  </si>
  <si>
    <t>48865</t>
  </si>
  <si>
    <t>Centar za profesionalnu rehabilitaciju Zagreb</t>
  </si>
  <si>
    <t>49059</t>
  </si>
  <si>
    <t>Centar za profesionalnu rehabilitaciju Rijeka</t>
  </si>
  <si>
    <t>49729</t>
  </si>
  <si>
    <t>Centar za profesionalnu rehabilitaciju Split</t>
  </si>
  <si>
    <t>225</t>
  </si>
  <si>
    <t>DRŽAVNI INSPEKTORAT</t>
  </si>
  <si>
    <t>22505</t>
  </si>
  <si>
    <t>Državni inspektorat</t>
  </si>
  <si>
    <t>Indeks
2020./
2019.</t>
  </si>
  <si>
    <t>Indeks
2020./
Plan 2020.</t>
  </si>
  <si>
    <t>Razlika
2020. - 2019.</t>
  </si>
  <si>
    <t>039</t>
  </si>
  <si>
    <t>HRVATSKA VATROGASNA ZAJEDNICA</t>
  </si>
  <si>
    <t>03905</t>
  </si>
  <si>
    <t>Plan
2020</t>
  </si>
  <si>
    <t>Visoki kazneni sud Republike Hrvatske</t>
  </si>
  <si>
    <t>013</t>
  </si>
  <si>
    <t>01305</t>
  </si>
  <si>
    <t>URED PREDSJEDNICE REPUBLIKE HRVATSKE PO PRESTANKU OBNAŠANJA DUŽNOSTI</t>
  </si>
  <si>
    <t>Ured predsjednice Republike Hrvatske po prestanku obnašanja dužnosti</t>
  </si>
  <si>
    <t>URED PREDSJEDNIKA REPUBLIKE HRVATSKE</t>
  </si>
  <si>
    <t>037</t>
  </si>
  <si>
    <t>SREDIŠNJI DRŽAVNI URED ZA DEMOGRAFIJU I MLADE</t>
  </si>
  <si>
    <t>03705</t>
  </si>
  <si>
    <t>Središnji državni ured za demografiju i mlade</t>
  </si>
  <si>
    <t>07755</t>
  </si>
  <si>
    <t>07760</t>
  </si>
  <si>
    <t>07765</t>
  </si>
  <si>
    <t>07770</t>
  </si>
  <si>
    <t>07775</t>
  </si>
  <si>
    <t>Hrvatska agencija za malo gospodarstvo, inovacije i investicije, HAMAG-BICRO</t>
  </si>
  <si>
    <t>08660</t>
  </si>
  <si>
    <t>MINISTARSTVO TURIZMA I SPORTA</t>
  </si>
  <si>
    <t>38028</t>
  </si>
  <si>
    <t>Nacionalna memorijalna bolnica Vukovar</t>
  </si>
  <si>
    <t>109</t>
  </si>
  <si>
    <t>MINISTARSTVO PRAVOSUĐA I UPRAVE</t>
  </si>
  <si>
    <t>10905</t>
  </si>
  <si>
    <t>10910</t>
  </si>
  <si>
    <t>10915</t>
  </si>
  <si>
    <t>10920</t>
  </si>
  <si>
    <t>10925</t>
  </si>
  <si>
    <t>10930</t>
  </si>
  <si>
    <t>10935</t>
  </si>
  <si>
    <t>10940</t>
  </si>
  <si>
    <t>10945</t>
  </si>
  <si>
    <t>10950</t>
  </si>
  <si>
    <t>10955</t>
  </si>
  <si>
    <t>10960</t>
  </si>
  <si>
    <t>10965</t>
  </si>
  <si>
    <t>10970</t>
  </si>
  <si>
    <t>10975</t>
  </si>
  <si>
    <t>10980</t>
  </si>
  <si>
    <t>10985</t>
  </si>
  <si>
    <t>10990</t>
  </si>
  <si>
    <t>10995</t>
  </si>
  <si>
    <t>Agencija za reviziju sustava provedbe programa Europske unije</t>
  </si>
  <si>
    <t>Središnji državni ured za središnju javnu nabavu</t>
  </si>
  <si>
    <t>SREDIŠNJI DRŽAVNI URED ZA HRVATE IZVAN REPUBLIKE HRVATSKE</t>
  </si>
  <si>
    <t>Središnji državni ured za Hrvate izvan Republike Hrvatske</t>
  </si>
  <si>
    <t>SREDIŠNJI DRŽAVNI URED ZA OBNOVU I STAMBENO ZBRINJAVANJE</t>
  </si>
  <si>
    <t>Središnji državni ured za obnovu i stambeno zbrinjavanje</t>
  </si>
  <si>
    <t>MINISTARSTVO KULTURE I MEDIJA</t>
  </si>
  <si>
    <t>Ministarstvo kulture i medija</t>
  </si>
  <si>
    <t>Središnja agencija za financiranje i ugovaranje programa i projekata Europske unije</t>
  </si>
  <si>
    <t>Agencija za obalni linijski pomorski promet</t>
  </si>
  <si>
    <t>Agencija za istraživanje nesreća u zračnom, pomorskom i željezničkom prometu</t>
  </si>
  <si>
    <t>MINISTARSTVO PROSTORNOGA UREĐENJA, GRADITELJSTVA I DRŽAVNE IMOVINE</t>
  </si>
  <si>
    <t>Ministarstvo prostornoga uređenja, graditeljstva i državne imovine</t>
  </si>
  <si>
    <t>MINISTARSTVO GOSPODARSTVA I ODRŽIVOG RAZVOJA</t>
  </si>
  <si>
    <t>Ministarstvo gospodarstva i održivog razvoja</t>
  </si>
  <si>
    <t>MINISTARSTVO RADA, MIROVINSKOGA SUSTAVA, OBITELJI I SOCIJALNE POLITIKE</t>
  </si>
  <si>
    <t>Ministarstvo rada, mirovinskoga sustava, obitelji i socijalne politike</t>
  </si>
  <si>
    <t>Zavod za vještačenje, profesionalnu rehabilitaciju i zapošljavanje osoba s invaliditetom</t>
  </si>
  <si>
    <t>Agencija za osiguranje radničkih tražbina</t>
  </si>
  <si>
    <t>Ministarstvo turizma i sporta</t>
  </si>
  <si>
    <t>Dom zdravlja Ministarstva unutarnjih poslova Republike Hrvatske</t>
  </si>
  <si>
    <t>MINISTARSTVO ZA DEMOGRAFIJU, OBITELJ, MLADE I SOCIJALNU POLITIKU</t>
  </si>
  <si>
    <t>Proračunski  korisnici u socijalnoj skrbi</t>
  </si>
  <si>
    <t>Ministarstvo pravosuđa i uprave</t>
  </si>
  <si>
    <t>Mjesečni izvještaj po organizacijskoj klasifikaciji Državnog proračuna i računima 3 i 4 ekonomske klasifikacije za razdoblje siječanj-studeni 2019. i 2020. godine</t>
  </si>
  <si>
    <t>Siječanj-studeni
2019.</t>
  </si>
  <si>
    <t>Siječanj-studeni
2020.*</t>
  </si>
  <si>
    <t>02008</t>
  </si>
  <si>
    <t>Ured potpredsjednika Vlade Republike Hrvatske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</si>
</sst>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left" vertical="center" inden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quotePrefix="1" applyNumberFormat="1" applyFont="1" applyFill="1" applyBorder="1" applyAlignment="1" applyProtection="1">
      <alignment horizontal="center" vertical="center" wrapText="1"/>
    </xf>
    <xf numFmtId="0" fontId="6" fillId="2" borderId="3" xfId="0" quotePrefix="1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/>
    <xf numFmtId="0" fontId="6" fillId="0" borderId="5" xfId="0" quotePrefix="1" applyNumberFormat="1" applyFont="1" applyFill="1" applyBorder="1" applyAlignment="1" applyProtection="1">
      <alignment horizontal="left" vertical="center"/>
    </xf>
    <xf numFmtId="3" fontId="6" fillId="0" borderId="5" xfId="0" applyNumberFormat="1" applyFont="1" applyFill="1" applyBorder="1" applyAlignment="1" applyProtection="1">
      <alignment vertical="center"/>
    </xf>
    <xf numFmtId="164" fontId="6" fillId="0" borderId="5" xfId="0" applyNumberFormat="1" applyFont="1" applyFill="1" applyBorder="1" applyAlignment="1" applyProtection="1">
      <alignment horizontal="right" vertical="center"/>
    </xf>
    <xf numFmtId="0" fontId="1" fillId="0" borderId="6" xfId="0" quotePrefix="1" applyNumberFormat="1" applyFont="1" applyFill="1" applyBorder="1" applyAlignment="1" applyProtection="1">
      <alignment horizontal="left" vertical="center" indent="1"/>
    </xf>
    <xf numFmtId="0" fontId="1" fillId="0" borderId="0" xfId="0" quotePrefix="1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horizontal="left" vertical="center" indent="2"/>
    </xf>
    <xf numFmtId="0" fontId="1" fillId="0" borderId="6" xfId="0" quotePrefix="1" applyNumberFormat="1" applyFont="1" applyFill="1" applyBorder="1" applyAlignment="1" applyProtection="1">
      <alignment horizontal="left" vertical="center" indent="2"/>
    </xf>
    <xf numFmtId="0" fontId="2" fillId="0" borderId="6" xfId="0" applyNumberFormat="1" applyFont="1" applyFill="1" applyBorder="1" applyAlignment="1" applyProtection="1">
      <alignment horizontal="left" vertical="center" indent="3"/>
    </xf>
    <xf numFmtId="0" fontId="2" fillId="0" borderId="6" xfId="0" quotePrefix="1" applyNumberFormat="1" applyFont="1" applyFill="1" applyBorder="1" applyAlignment="1" applyProtection="1">
      <alignment horizontal="left" vertical="center" indent="3"/>
    </xf>
    <xf numFmtId="0" fontId="2" fillId="0" borderId="0" xfId="0" quotePrefix="1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Alignment="1" applyProtection="1">
      <alignment horizontal="right" vertical="center"/>
    </xf>
    <xf numFmtId="3" fontId="7" fillId="0" borderId="7" xfId="0" applyNumberFormat="1" applyFont="1" applyFill="1" applyBorder="1" applyAlignment="1" applyProtection="1">
      <alignment horizontal="right" vertical="center"/>
    </xf>
    <xf numFmtId="0" fontId="1" fillId="0" borderId="0" xfId="0" quotePrefix="1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horizontal="right" vertical="center"/>
    </xf>
    <xf numFmtId="0" fontId="2" fillId="0" borderId="8" xfId="0" quotePrefix="1" applyNumberFormat="1" applyFont="1" applyFill="1" applyBorder="1" applyAlignment="1" applyProtection="1">
      <alignment horizontal="left" vertical="center" indent="3"/>
    </xf>
    <xf numFmtId="0" fontId="2" fillId="0" borderId="9" xfId="0" quotePrefix="1" applyNumberFormat="1" applyFont="1" applyFill="1" applyBorder="1" applyAlignment="1" applyProtection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164" fontId="7" fillId="0" borderId="9" xfId="0" applyNumberFormat="1" applyFont="1" applyFill="1" applyBorder="1" applyAlignment="1" applyProtection="1">
      <alignment horizontal="right" vertical="center"/>
    </xf>
    <xf numFmtId="3" fontId="7" fillId="0" borderId="1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/>
    <xf numFmtId="0" fontId="2" fillId="0" borderId="0" xfId="0" quotePrefix="1" applyNumberFormat="1" applyFont="1" applyFill="1" applyBorder="1" applyAlignment="1" applyProtection="1"/>
    <xf numFmtId="3" fontId="0" fillId="0" borderId="0" xfId="0" applyNumberFormat="1"/>
    <xf numFmtId="3" fontId="6" fillId="0" borderId="11" xfId="0" applyNumberFormat="1" applyFont="1" applyFill="1" applyBorder="1" applyAlignment="1" applyProtection="1">
      <alignment vertical="center"/>
    </xf>
    <xf numFmtId="49" fontId="1" fillId="0" borderId="6" xfId="0" quotePrefix="1" applyNumberFormat="1" applyFont="1" applyFill="1" applyBorder="1" applyAlignment="1" applyProtection="1">
      <alignment horizontal="left" vertical="center" indent="2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5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4" sqref="J4"/>
    </sheetView>
  </sheetViews>
  <sheetFormatPr defaultRowHeight="12.75" customHeight="1" x14ac:dyDescent="0.25"/>
  <cols>
    <col min="2" max="2" width="61" bestFit="1" customWidth="1"/>
    <col min="3" max="5" width="14.85546875" bestFit="1" customWidth="1"/>
    <col min="6" max="6" width="10.7109375" customWidth="1"/>
    <col min="7" max="7" width="10.28515625" bestFit="1" customWidth="1"/>
    <col min="8" max="8" width="13.42578125" bestFit="1" customWidth="1"/>
    <col min="9" max="9" width="13.85546875" bestFit="1" customWidth="1"/>
    <col min="10" max="10" width="14.85546875" bestFit="1" customWidth="1"/>
    <col min="11" max="11" width="13.85546875" bestFit="1" customWidth="1"/>
  </cols>
  <sheetData>
    <row r="1" spans="1:11" ht="12.75" customHeight="1" x14ac:dyDescent="0.25">
      <c r="A1" s="4" t="s">
        <v>433</v>
      </c>
      <c r="B1" s="2"/>
      <c r="C1" s="1"/>
      <c r="D1" s="1"/>
      <c r="E1" s="1"/>
      <c r="F1" s="3"/>
      <c r="G1" s="3"/>
      <c r="H1" s="1"/>
    </row>
    <row r="2" spans="1:11" ht="12.75" customHeight="1" thickBot="1" x14ac:dyDescent="0.3">
      <c r="A2" s="1"/>
      <c r="B2" s="2"/>
      <c r="C2" s="5"/>
      <c r="D2" s="5"/>
      <c r="E2" s="5"/>
      <c r="F2" s="5"/>
      <c r="G2" s="6"/>
      <c r="H2" s="6"/>
    </row>
    <row r="3" spans="1:11" ht="42" customHeight="1" x14ac:dyDescent="0.25">
      <c r="A3" s="7"/>
      <c r="B3" s="8" t="s">
        <v>0</v>
      </c>
      <c r="C3" s="9" t="s">
        <v>434</v>
      </c>
      <c r="D3" s="9" t="s">
        <v>367</v>
      </c>
      <c r="E3" s="9" t="s">
        <v>435</v>
      </c>
      <c r="F3" s="10" t="s">
        <v>361</v>
      </c>
      <c r="G3" s="10" t="s">
        <v>362</v>
      </c>
      <c r="H3" s="11" t="s">
        <v>363</v>
      </c>
    </row>
    <row r="4" spans="1:11" ht="12.75" customHeight="1" x14ac:dyDescent="0.25">
      <c r="A4" s="12"/>
      <c r="B4" s="13" t="s">
        <v>1</v>
      </c>
      <c r="C4" s="14">
        <f>+C5+C9+C13+C17+C21+C25+C29+C33+C76+C94+C95+C99+C103+C110+C114+C118+C122+C126+C130+C134+C144+C148+C154+C158+C162+C192+C205+C215+C237+C250+C281+C321+C355+C359+C366+C418+C424+C428+C485+C490+C494+C498+C502+C506+C510+C514+C518+C522+C523+C524+C525+C529</f>
        <v>123109921297.53001</v>
      </c>
      <c r="D4" s="14">
        <f t="shared" ref="D4:E4" si="0">+D5+D9+D13+D17+D21+D25+D29+D33+D76+D94+D95+D99+D103+D110+D114+D118+D122+D126+D130+D134+D144+D148+D154+D158+D162+D192+D205+D215+D237+D250+D281+D321+D355+D359+D366+D418+D424+D428+D485+D490+D494+D498+D502+D506+D510+D514+D518+D522+D523+D524+D525+D529</f>
        <v>155890680971</v>
      </c>
      <c r="E4" s="14">
        <f t="shared" si="0"/>
        <v>137952197512.67999</v>
      </c>
      <c r="F4" s="15">
        <f t="shared" ref="F4:F71" si="1">IF(C4=0,"x",E4/C4*100)</f>
        <v>112.05611705272673</v>
      </c>
      <c r="G4" s="15">
        <f t="shared" ref="G4:G71" si="2">IF(D4=0,"x",E4/D4*100)</f>
        <v>88.492908397996501</v>
      </c>
      <c r="H4" s="40">
        <f t="shared" ref="H4" si="3">+H5+H9+H13+H17+H21+H25+H29+H33+H76+H94+H95+H99+H103+H110+H114+H118+H122+H126+H130+H134+H144+H148+H154+H158+H162+H192+H205+H215+H237+H250+H281+H321+H355+H359+H366+H418+H424+H428+H485+H490+H494+H498+H502+H506+H510+H514+H518+H522+H523+H524+H525+H529</f>
        <v>14842276215.150007</v>
      </c>
      <c r="I4" s="39"/>
      <c r="J4" s="39"/>
      <c r="K4" s="39"/>
    </row>
    <row r="5" spans="1:11" ht="12.75" customHeight="1" x14ac:dyDescent="0.25">
      <c r="A5" s="16" t="s">
        <v>170</v>
      </c>
      <c r="B5" s="17" t="s">
        <v>2</v>
      </c>
      <c r="C5" s="18">
        <v>114408566.61</v>
      </c>
      <c r="D5" s="18">
        <v>137139655</v>
      </c>
      <c r="E5" s="18">
        <v>117222021.61</v>
      </c>
      <c r="F5" s="19">
        <f t="shared" si="1"/>
        <v>102.45912966429394</v>
      </c>
      <c r="G5" s="19">
        <f t="shared" si="2"/>
        <v>85.476386541879506</v>
      </c>
      <c r="H5" s="20">
        <f t="shared" ref="H5:H72" si="4">+E5-C5</f>
        <v>2813455</v>
      </c>
      <c r="J5" s="39"/>
    </row>
    <row r="6" spans="1:11" ht="12.75" customHeight="1" x14ac:dyDescent="0.25">
      <c r="A6" s="22" t="s">
        <v>171</v>
      </c>
      <c r="B6" s="17" t="s">
        <v>3</v>
      </c>
      <c r="C6" s="18">
        <v>114408566.61</v>
      </c>
      <c r="D6" s="18">
        <v>137139655</v>
      </c>
      <c r="E6" s="18">
        <v>117222021.61</v>
      </c>
      <c r="F6" s="19">
        <f t="shared" si="1"/>
        <v>102.45912966429394</v>
      </c>
      <c r="G6" s="19">
        <f t="shared" si="2"/>
        <v>85.476386541879506</v>
      </c>
      <c r="H6" s="20">
        <f t="shared" si="4"/>
        <v>2813455</v>
      </c>
    </row>
    <row r="7" spans="1:11" ht="12.75" customHeight="1" x14ac:dyDescent="0.25">
      <c r="A7" s="24" t="s">
        <v>172</v>
      </c>
      <c r="B7" s="25" t="s">
        <v>4</v>
      </c>
      <c r="C7" s="26">
        <v>113771384.08</v>
      </c>
      <c r="D7" s="26">
        <v>134011969</v>
      </c>
      <c r="E7" s="26">
        <v>115624530.79000001</v>
      </c>
      <c r="F7" s="27">
        <f t="shared" si="1"/>
        <v>101.62883375726268</v>
      </c>
      <c r="G7" s="27">
        <f t="shared" si="2"/>
        <v>86.279256735642775</v>
      </c>
      <c r="H7" s="28">
        <f t="shared" si="4"/>
        <v>1853146.7100000083</v>
      </c>
    </row>
    <row r="8" spans="1:11" ht="12.75" customHeight="1" x14ac:dyDescent="0.25">
      <c r="A8" s="24" t="s">
        <v>173</v>
      </c>
      <c r="B8" s="25" t="s">
        <v>5</v>
      </c>
      <c r="C8" s="26">
        <v>637182.53</v>
      </c>
      <c r="D8" s="26">
        <v>3127686</v>
      </c>
      <c r="E8" s="26">
        <v>1597490.82</v>
      </c>
      <c r="F8" s="27">
        <f t="shared" si="1"/>
        <v>250.71164772832049</v>
      </c>
      <c r="G8" s="27">
        <f t="shared" si="2"/>
        <v>51.075805563601975</v>
      </c>
      <c r="H8" s="28">
        <f t="shared" si="4"/>
        <v>960308.29</v>
      </c>
    </row>
    <row r="9" spans="1:11" ht="12.75" customHeight="1" x14ac:dyDescent="0.25">
      <c r="A9" s="16" t="s">
        <v>342</v>
      </c>
      <c r="B9" s="17" t="s">
        <v>343</v>
      </c>
      <c r="C9" s="18"/>
      <c r="D9" s="18">
        <v>239240</v>
      </c>
      <c r="E9" s="18"/>
      <c r="F9" s="19" t="str">
        <f t="shared" si="1"/>
        <v>x</v>
      </c>
      <c r="G9" s="19">
        <f t="shared" si="2"/>
        <v>0</v>
      </c>
      <c r="H9" s="20">
        <f t="shared" si="4"/>
        <v>0</v>
      </c>
    </row>
    <row r="10" spans="1:11" ht="12.75" customHeight="1" x14ac:dyDescent="0.25">
      <c r="A10" s="22" t="s">
        <v>344</v>
      </c>
      <c r="B10" s="17" t="s">
        <v>345</v>
      </c>
      <c r="C10" s="18"/>
      <c r="D10" s="18">
        <v>239240</v>
      </c>
      <c r="E10" s="18"/>
      <c r="F10" s="19" t="str">
        <f t="shared" si="1"/>
        <v>x</v>
      </c>
      <c r="G10" s="19">
        <f t="shared" si="2"/>
        <v>0</v>
      </c>
      <c r="H10" s="20">
        <f t="shared" si="4"/>
        <v>0</v>
      </c>
    </row>
    <row r="11" spans="1:11" ht="12.75" customHeight="1" x14ac:dyDescent="0.25">
      <c r="A11" s="24" t="s">
        <v>172</v>
      </c>
      <c r="B11" s="25" t="s">
        <v>4</v>
      </c>
      <c r="C11" s="26"/>
      <c r="D11" s="26">
        <v>202240</v>
      </c>
      <c r="E11" s="26"/>
      <c r="F11" s="27" t="str">
        <f t="shared" si="1"/>
        <v>x</v>
      </c>
      <c r="G11" s="27">
        <f t="shared" si="2"/>
        <v>0</v>
      </c>
      <c r="H11" s="28">
        <f t="shared" si="4"/>
        <v>0</v>
      </c>
    </row>
    <row r="12" spans="1:11" ht="12.75" customHeight="1" x14ac:dyDescent="0.25">
      <c r="A12" s="24" t="s">
        <v>173</v>
      </c>
      <c r="B12" s="25" t="s">
        <v>341</v>
      </c>
      <c r="C12" s="26"/>
      <c r="D12" s="26">
        <v>37000</v>
      </c>
      <c r="E12" s="26"/>
      <c r="F12" s="27" t="str">
        <f t="shared" si="1"/>
        <v>x</v>
      </c>
      <c r="G12" s="27">
        <f t="shared" si="2"/>
        <v>0</v>
      </c>
      <c r="H12" s="28">
        <f t="shared" si="4"/>
        <v>0</v>
      </c>
    </row>
    <row r="13" spans="1:11" ht="12.75" customHeight="1" x14ac:dyDescent="0.25">
      <c r="A13" s="16" t="s">
        <v>174</v>
      </c>
      <c r="B13" s="17" t="s">
        <v>6</v>
      </c>
      <c r="C13" s="18">
        <v>64016245.93</v>
      </c>
      <c r="D13" s="18">
        <v>185995963</v>
      </c>
      <c r="E13" s="18">
        <v>179985218.31999999</v>
      </c>
      <c r="F13" s="19">
        <f t="shared" ref="F13:F16" si="5">IF(C13=0,"x",E13/C13*100)</f>
        <v>281.15553435733938</v>
      </c>
      <c r="G13" s="19">
        <f t="shared" ref="G13:G16" si="6">IF(D13=0,"x",E13/D13*100)</f>
        <v>96.768346697933438</v>
      </c>
      <c r="H13" s="20">
        <f t="shared" ref="H13:H16" si="7">+E13-C13</f>
        <v>115968972.38999999</v>
      </c>
    </row>
    <row r="14" spans="1:11" ht="12.75" customHeight="1" x14ac:dyDescent="0.25">
      <c r="A14" s="22" t="s">
        <v>175</v>
      </c>
      <c r="B14" s="17" t="s">
        <v>7</v>
      </c>
      <c r="C14" s="18">
        <v>64016245.93</v>
      </c>
      <c r="D14" s="18">
        <v>185995963</v>
      </c>
      <c r="E14" s="18">
        <v>179985218.31999999</v>
      </c>
      <c r="F14" s="19">
        <f t="shared" si="5"/>
        <v>281.15553435733938</v>
      </c>
      <c r="G14" s="19">
        <f t="shared" si="6"/>
        <v>96.768346697933438</v>
      </c>
      <c r="H14" s="20">
        <f t="shared" si="7"/>
        <v>115968972.38999999</v>
      </c>
    </row>
    <row r="15" spans="1:11" ht="12.75" customHeight="1" x14ac:dyDescent="0.25">
      <c r="A15" s="24" t="s">
        <v>172</v>
      </c>
      <c r="B15" s="25" t="s">
        <v>4</v>
      </c>
      <c r="C15" s="26">
        <v>63847197.020000003</v>
      </c>
      <c r="D15" s="26">
        <v>185377963</v>
      </c>
      <c r="E15" s="26">
        <v>179859794.12</v>
      </c>
      <c r="F15" s="27">
        <f t="shared" si="5"/>
        <v>281.70350855599702</v>
      </c>
      <c r="G15" s="27">
        <f t="shared" si="6"/>
        <v>97.023287563042217</v>
      </c>
      <c r="H15" s="28">
        <f t="shared" si="7"/>
        <v>116012597.09999999</v>
      </c>
    </row>
    <row r="16" spans="1:11" ht="12.75" customHeight="1" x14ac:dyDescent="0.25">
      <c r="A16" s="24" t="s">
        <v>173</v>
      </c>
      <c r="B16" s="25" t="s">
        <v>5</v>
      </c>
      <c r="C16" s="26">
        <v>169048.91</v>
      </c>
      <c r="D16" s="26">
        <v>618000</v>
      </c>
      <c r="E16" s="26">
        <v>125424.2</v>
      </c>
      <c r="F16" s="27">
        <f t="shared" si="5"/>
        <v>74.194030591501587</v>
      </c>
      <c r="G16" s="27">
        <f t="shared" si="6"/>
        <v>20.295177993527506</v>
      </c>
      <c r="H16" s="28">
        <f t="shared" si="7"/>
        <v>-43624.710000000006</v>
      </c>
    </row>
    <row r="17" spans="1:8" ht="12.75" customHeight="1" x14ac:dyDescent="0.25">
      <c r="A17" s="16" t="s">
        <v>369</v>
      </c>
      <c r="B17" s="17" t="s">
        <v>371</v>
      </c>
      <c r="C17" s="18"/>
      <c r="D17" s="18">
        <v>100000</v>
      </c>
      <c r="E17" s="18">
        <v>63150.77</v>
      </c>
      <c r="F17" s="19" t="str">
        <f t="shared" si="1"/>
        <v>x</v>
      </c>
      <c r="G17" s="19">
        <f t="shared" si="2"/>
        <v>63.150770000000001</v>
      </c>
      <c r="H17" s="20">
        <f t="shared" si="4"/>
        <v>63150.77</v>
      </c>
    </row>
    <row r="18" spans="1:8" ht="12.75" customHeight="1" x14ac:dyDescent="0.25">
      <c r="A18" s="41" t="s">
        <v>370</v>
      </c>
      <c r="B18" s="17" t="s">
        <v>372</v>
      </c>
      <c r="C18" s="18"/>
      <c r="D18" s="18">
        <v>100000</v>
      </c>
      <c r="E18" s="18">
        <v>63150.77</v>
      </c>
      <c r="F18" s="19" t="str">
        <f t="shared" si="1"/>
        <v>x</v>
      </c>
      <c r="G18" s="19">
        <f t="shared" si="2"/>
        <v>63.150770000000001</v>
      </c>
      <c r="H18" s="20">
        <f t="shared" si="4"/>
        <v>63150.77</v>
      </c>
    </row>
    <row r="19" spans="1:8" ht="12.75" customHeight="1" x14ac:dyDescent="0.25">
      <c r="A19" s="24" t="s">
        <v>172</v>
      </c>
      <c r="B19" s="25" t="s">
        <v>4</v>
      </c>
      <c r="C19" s="26"/>
      <c r="D19" s="26">
        <v>90000</v>
      </c>
      <c r="E19" s="26">
        <v>58451.77</v>
      </c>
      <c r="F19" s="27" t="str">
        <f t="shared" si="1"/>
        <v>x</v>
      </c>
      <c r="G19" s="27">
        <f t="shared" si="2"/>
        <v>64.946411111111118</v>
      </c>
      <c r="H19" s="28">
        <f t="shared" si="4"/>
        <v>58451.77</v>
      </c>
    </row>
    <row r="20" spans="1:8" ht="12.75" customHeight="1" x14ac:dyDescent="0.25">
      <c r="A20" s="24" t="s">
        <v>173</v>
      </c>
      <c r="B20" s="25" t="s">
        <v>5</v>
      </c>
      <c r="C20" s="26"/>
      <c r="D20" s="26">
        <v>10000</v>
      </c>
      <c r="E20" s="26">
        <v>4699</v>
      </c>
      <c r="F20" s="27" t="str">
        <f t="shared" si="1"/>
        <v>x</v>
      </c>
      <c r="G20" s="27">
        <f t="shared" si="2"/>
        <v>46.989999999999995</v>
      </c>
      <c r="H20" s="28">
        <f t="shared" si="4"/>
        <v>4699</v>
      </c>
    </row>
    <row r="21" spans="1:8" ht="12.75" customHeight="1" x14ac:dyDescent="0.25">
      <c r="A21" s="16" t="s">
        <v>176</v>
      </c>
      <c r="B21" s="17" t="s">
        <v>373</v>
      </c>
      <c r="C21" s="18">
        <v>30408043.940000001</v>
      </c>
      <c r="D21" s="18">
        <v>36259182</v>
      </c>
      <c r="E21" s="18">
        <v>26880033.789999999</v>
      </c>
      <c r="F21" s="19">
        <f t="shared" si="1"/>
        <v>88.397773441260014</v>
      </c>
      <c r="G21" s="19">
        <f t="shared" si="2"/>
        <v>74.133039708397177</v>
      </c>
      <c r="H21" s="20">
        <f t="shared" si="4"/>
        <v>-3528010.1500000022</v>
      </c>
    </row>
    <row r="22" spans="1:8" ht="12.75" customHeight="1" x14ac:dyDescent="0.25">
      <c r="A22" s="22" t="s">
        <v>177</v>
      </c>
      <c r="B22" s="17" t="s">
        <v>8</v>
      </c>
      <c r="C22" s="18">
        <v>30408043.940000001</v>
      </c>
      <c r="D22" s="18">
        <v>36259182</v>
      </c>
      <c r="E22" s="18">
        <v>26880033.789999999</v>
      </c>
      <c r="F22" s="19">
        <f t="shared" si="1"/>
        <v>88.397773441260014</v>
      </c>
      <c r="G22" s="19">
        <f t="shared" si="2"/>
        <v>74.133039708397177</v>
      </c>
      <c r="H22" s="20">
        <f t="shared" si="4"/>
        <v>-3528010.1500000022</v>
      </c>
    </row>
    <row r="23" spans="1:8" ht="12.75" customHeight="1" x14ac:dyDescent="0.25">
      <c r="A23" s="24" t="s">
        <v>172</v>
      </c>
      <c r="B23" s="25" t="s">
        <v>4</v>
      </c>
      <c r="C23" s="26">
        <v>29959035.600000001</v>
      </c>
      <c r="D23" s="26">
        <v>35045782</v>
      </c>
      <c r="E23" s="26">
        <v>26279261.309999999</v>
      </c>
      <c r="F23" s="27">
        <f t="shared" si="1"/>
        <v>87.717313937835826</v>
      </c>
      <c r="G23" s="27">
        <f t="shared" si="2"/>
        <v>74.985518399903299</v>
      </c>
      <c r="H23" s="28">
        <f t="shared" si="4"/>
        <v>-3679774.2900000028</v>
      </c>
    </row>
    <row r="24" spans="1:8" ht="12.75" customHeight="1" x14ac:dyDescent="0.25">
      <c r="A24" s="24" t="s">
        <v>173</v>
      </c>
      <c r="B24" s="25" t="s">
        <v>5</v>
      </c>
      <c r="C24" s="26">
        <v>449008.34</v>
      </c>
      <c r="D24" s="26">
        <v>1213400</v>
      </c>
      <c r="E24" s="26">
        <v>600772.48</v>
      </c>
      <c r="F24" s="27">
        <f t="shared" si="1"/>
        <v>133.79984879568161</v>
      </c>
      <c r="G24" s="27">
        <f t="shared" si="2"/>
        <v>49.511494972803689</v>
      </c>
      <c r="H24" s="28">
        <f t="shared" si="4"/>
        <v>151764.13999999996</v>
      </c>
    </row>
    <row r="25" spans="1:8" ht="12.75" customHeight="1" x14ac:dyDescent="0.25">
      <c r="A25" s="16" t="s">
        <v>178</v>
      </c>
      <c r="B25" s="17" t="s">
        <v>9</v>
      </c>
      <c r="C25" s="18">
        <v>28715493.210000001</v>
      </c>
      <c r="D25" s="18">
        <v>33057087</v>
      </c>
      <c r="E25" s="18">
        <v>29367428.27</v>
      </c>
      <c r="F25" s="19">
        <f t="shared" si="1"/>
        <v>102.27032513504928</v>
      </c>
      <c r="G25" s="19">
        <f t="shared" si="2"/>
        <v>88.83852430796459</v>
      </c>
      <c r="H25" s="20">
        <f t="shared" si="4"/>
        <v>651935.05999999866</v>
      </c>
    </row>
    <row r="26" spans="1:8" ht="12.75" customHeight="1" x14ac:dyDescent="0.25">
      <c r="A26" s="22" t="s">
        <v>179</v>
      </c>
      <c r="B26" s="17" t="s">
        <v>10</v>
      </c>
      <c r="C26" s="18">
        <v>28715493.210000001</v>
      </c>
      <c r="D26" s="18">
        <v>33057087</v>
      </c>
      <c r="E26" s="18">
        <v>29367428.27</v>
      </c>
      <c r="F26" s="19">
        <f t="shared" si="1"/>
        <v>102.27032513504928</v>
      </c>
      <c r="G26" s="19">
        <f t="shared" si="2"/>
        <v>88.83852430796459</v>
      </c>
      <c r="H26" s="20">
        <f t="shared" si="4"/>
        <v>651935.05999999866</v>
      </c>
    </row>
    <row r="27" spans="1:8" ht="12.75" customHeight="1" x14ac:dyDescent="0.25">
      <c r="A27" s="24" t="s">
        <v>172</v>
      </c>
      <c r="B27" s="25" t="s">
        <v>4</v>
      </c>
      <c r="C27" s="26">
        <v>28359185.059999999</v>
      </c>
      <c r="D27" s="26">
        <v>32809087</v>
      </c>
      <c r="E27" s="26">
        <v>29216404.190000001</v>
      </c>
      <c r="F27" s="27">
        <f t="shared" si="1"/>
        <v>103.0227213094677</v>
      </c>
      <c r="G27" s="27">
        <f t="shared" si="2"/>
        <v>89.049732441503181</v>
      </c>
      <c r="H27" s="28">
        <f t="shared" si="4"/>
        <v>857219.13000000268</v>
      </c>
    </row>
    <row r="28" spans="1:8" ht="12.75" customHeight="1" x14ac:dyDescent="0.25">
      <c r="A28" s="24" t="s">
        <v>173</v>
      </c>
      <c r="B28" s="25" t="s">
        <v>5</v>
      </c>
      <c r="C28" s="26">
        <v>356308.15</v>
      </c>
      <c r="D28" s="26">
        <v>248000</v>
      </c>
      <c r="E28" s="26">
        <v>151024.07999999999</v>
      </c>
      <c r="F28" s="27">
        <f t="shared" si="1"/>
        <v>42.38580565726604</v>
      </c>
      <c r="G28" s="27">
        <f t="shared" si="2"/>
        <v>60.896806451612896</v>
      </c>
      <c r="H28" s="28">
        <f t="shared" si="4"/>
        <v>-205284.07000000004</v>
      </c>
    </row>
    <row r="29" spans="1:8" ht="12.75" customHeight="1" x14ac:dyDescent="0.25">
      <c r="A29" s="16" t="s">
        <v>180</v>
      </c>
      <c r="B29" s="17" t="s">
        <v>11</v>
      </c>
      <c r="C29" s="18">
        <v>12326381.65</v>
      </c>
      <c r="D29" s="18">
        <v>13922136</v>
      </c>
      <c r="E29" s="18">
        <v>12154995.630000001</v>
      </c>
      <c r="F29" s="19">
        <f t="shared" si="1"/>
        <v>98.609599922618003</v>
      </c>
      <c r="G29" s="19">
        <f t="shared" si="2"/>
        <v>87.306973800571981</v>
      </c>
      <c r="H29" s="20">
        <f t="shared" si="4"/>
        <v>-171386.01999999955</v>
      </c>
    </row>
    <row r="30" spans="1:8" ht="12.75" customHeight="1" x14ac:dyDescent="0.25">
      <c r="A30" s="22" t="s">
        <v>181</v>
      </c>
      <c r="B30" s="17" t="s">
        <v>12</v>
      </c>
      <c r="C30" s="18">
        <v>12326381.65</v>
      </c>
      <c r="D30" s="18">
        <v>13922136</v>
      </c>
      <c r="E30" s="18">
        <v>12154995.630000001</v>
      </c>
      <c r="F30" s="19">
        <f t="shared" si="1"/>
        <v>98.609599922618003</v>
      </c>
      <c r="G30" s="19">
        <f t="shared" si="2"/>
        <v>87.306973800571981</v>
      </c>
      <c r="H30" s="20">
        <f t="shared" si="4"/>
        <v>-171386.01999999955</v>
      </c>
    </row>
    <row r="31" spans="1:8" ht="12.75" customHeight="1" x14ac:dyDescent="0.25">
      <c r="A31" s="24" t="s">
        <v>172</v>
      </c>
      <c r="B31" s="25" t="s">
        <v>4</v>
      </c>
      <c r="C31" s="26">
        <v>12231608.15</v>
      </c>
      <c r="D31" s="26">
        <v>13534276</v>
      </c>
      <c r="E31" s="26">
        <v>11767244.91</v>
      </c>
      <c r="F31" s="27">
        <f t="shared" si="1"/>
        <v>96.203579821186466</v>
      </c>
      <c r="G31" s="27">
        <f t="shared" si="2"/>
        <v>86.944029440510889</v>
      </c>
      <c r="H31" s="28">
        <f t="shared" si="4"/>
        <v>-464363.24000000022</v>
      </c>
    </row>
    <row r="32" spans="1:8" ht="12.75" customHeight="1" x14ac:dyDescent="0.25">
      <c r="A32" s="24" t="s">
        <v>173</v>
      </c>
      <c r="B32" s="25" t="s">
        <v>5</v>
      </c>
      <c r="C32" s="26">
        <v>94773.5</v>
      </c>
      <c r="D32" s="26">
        <v>387860</v>
      </c>
      <c r="E32" s="26">
        <v>387750.72</v>
      </c>
      <c r="F32" s="27">
        <f t="shared" si="1"/>
        <v>409.13411449403048</v>
      </c>
      <c r="G32" s="27">
        <f t="shared" si="2"/>
        <v>99.971824885267864</v>
      </c>
      <c r="H32" s="28">
        <f t="shared" si="4"/>
        <v>292977.21999999997</v>
      </c>
    </row>
    <row r="33" spans="1:8" ht="12.75" customHeight="1" x14ac:dyDescent="0.25">
      <c r="A33" s="16" t="s">
        <v>182</v>
      </c>
      <c r="B33" s="17" t="s">
        <v>13</v>
      </c>
      <c r="C33" s="18">
        <v>293701149.30000001</v>
      </c>
      <c r="D33" s="18">
        <v>492714191</v>
      </c>
      <c r="E33" s="18">
        <v>317017831.75</v>
      </c>
      <c r="F33" s="19">
        <f t="shared" si="1"/>
        <v>107.9389142690018</v>
      </c>
      <c r="G33" s="19">
        <f t="shared" si="2"/>
        <v>64.341120580795291</v>
      </c>
      <c r="H33" s="20">
        <f t="shared" si="4"/>
        <v>23316682.449999988</v>
      </c>
    </row>
    <row r="34" spans="1:8" ht="12.75" customHeight="1" x14ac:dyDescent="0.25">
      <c r="A34" s="22" t="s">
        <v>183</v>
      </c>
      <c r="B34" s="17" t="s">
        <v>14</v>
      </c>
      <c r="C34" s="18">
        <v>19570047.43</v>
      </c>
      <c r="D34" s="18">
        <v>21008400</v>
      </c>
      <c r="E34" s="18">
        <v>14950377.880000001</v>
      </c>
      <c r="F34" s="19">
        <f t="shared" si="1"/>
        <v>76.394183169335321</v>
      </c>
      <c r="G34" s="19">
        <f t="shared" si="2"/>
        <v>71.163810095009623</v>
      </c>
      <c r="H34" s="20">
        <f t="shared" si="4"/>
        <v>-4619669.5499999989</v>
      </c>
    </row>
    <row r="35" spans="1:8" ht="12.75" customHeight="1" x14ac:dyDescent="0.25">
      <c r="A35" s="24" t="s">
        <v>172</v>
      </c>
      <c r="B35" s="25" t="s">
        <v>4</v>
      </c>
      <c r="C35" s="26">
        <v>17604586.780000001</v>
      </c>
      <c r="D35" s="26">
        <v>18396650</v>
      </c>
      <c r="E35" s="26">
        <v>13891989.380000001</v>
      </c>
      <c r="F35" s="27">
        <f t="shared" si="1"/>
        <v>78.911192597728217</v>
      </c>
      <c r="G35" s="27">
        <f t="shared" si="2"/>
        <v>75.513690699121867</v>
      </c>
      <c r="H35" s="28">
        <f t="shared" si="4"/>
        <v>-3712597.4000000004</v>
      </c>
    </row>
    <row r="36" spans="1:8" ht="12.75" customHeight="1" x14ac:dyDescent="0.25">
      <c r="A36" s="24" t="s">
        <v>173</v>
      </c>
      <c r="B36" s="25" t="s">
        <v>5</v>
      </c>
      <c r="C36" s="26">
        <v>1965460.65</v>
      </c>
      <c r="D36" s="26">
        <v>2611750</v>
      </c>
      <c r="E36" s="26">
        <v>1058388.5</v>
      </c>
      <c r="F36" s="27">
        <f t="shared" si="1"/>
        <v>53.849386402113929</v>
      </c>
      <c r="G36" s="27">
        <f t="shared" si="2"/>
        <v>40.524112185316355</v>
      </c>
      <c r="H36" s="28">
        <f t="shared" si="4"/>
        <v>-907072.14999999991</v>
      </c>
    </row>
    <row r="37" spans="1:8" ht="12.75" customHeight="1" x14ac:dyDescent="0.25">
      <c r="A37" s="22" t="s">
        <v>184</v>
      </c>
      <c r="B37" s="17" t="s">
        <v>15</v>
      </c>
      <c r="C37" s="18">
        <v>8780230.6699999999</v>
      </c>
      <c r="D37" s="18">
        <v>10615550</v>
      </c>
      <c r="E37" s="18">
        <v>9203888.5999999996</v>
      </c>
      <c r="F37" s="19">
        <f t="shared" si="1"/>
        <v>104.8251343947892</v>
      </c>
      <c r="G37" s="19">
        <f t="shared" si="2"/>
        <v>86.701947614584256</v>
      </c>
      <c r="H37" s="20">
        <f t="shared" si="4"/>
        <v>423657.9299999997</v>
      </c>
    </row>
    <row r="38" spans="1:8" ht="12.75" customHeight="1" x14ac:dyDescent="0.25">
      <c r="A38" s="24" t="s">
        <v>172</v>
      </c>
      <c r="B38" s="25" t="s">
        <v>4</v>
      </c>
      <c r="C38" s="26">
        <v>8745326.2699999996</v>
      </c>
      <c r="D38" s="26">
        <v>10567550</v>
      </c>
      <c r="E38" s="26">
        <v>9176672.5500000007</v>
      </c>
      <c r="F38" s="27">
        <f t="shared" si="1"/>
        <v>104.93230631634285</v>
      </c>
      <c r="G38" s="27">
        <f t="shared" si="2"/>
        <v>86.838222199090623</v>
      </c>
      <c r="H38" s="28">
        <f t="shared" si="4"/>
        <v>431346.28000000119</v>
      </c>
    </row>
    <row r="39" spans="1:8" ht="12.75" customHeight="1" x14ac:dyDescent="0.25">
      <c r="A39" s="24" t="s">
        <v>173</v>
      </c>
      <c r="B39" s="25" t="s">
        <v>5</v>
      </c>
      <c r="C39" s="26">
        <v>34904.400000000001</v>
      </c>
      <c r="D39" s="26">
        <v>48000</v>
      </c>
      <c r="E39" s="26">
        <v>27216.05</v>
      </c>
      <c r="F39" s="27">
        <f t="shared" si="1"/>
        <v>77.973120867283214</v>
      </c>
      <c r="G39" s="27">
        <f t="shared" si="2"/>
        <v>56.700104166666662</v>
      </c>
      <c r="H39" s="28">
        <f t="shared" si="4"/>
        <v>-7688.3500000000022</v>
      </c>
    </row>
    <row r="40" spans="1:8" ht="12.75" customHeight="1" x14ac:dyDescent="0.25">
      <c r="A40" s="22" t="s">
        <v>436</v>
      </c>
      <c r="B40" s="17" t="s">
        <v>437</v>
      </c>
      <c r="C40" s="18"/>
      <c r="D40" s="18">
        <v>432378</v>
      </c>
      <c r="E40" s="18">
        <v>160693.97</v>
      </c>
      <c r="F40" s="27" t="str">
        <f t="shared" ref="F40:F42" si="8">IF(C40=0,"x",E40/C40*100)</f>
        <v>x</v>
      </c>
      <c r="G40" s="27">
        <f t="shared" ref="G40:G42" si="9">IF(D40=0,"x",E40/D40*100)</f>
        <v>37.165158726854742</v>
      </c>
      <c r="H40" s="28">
        <f t="shared" ref="H40:H42" si="10">+E40-C40</f>
        <v>160693.97</v>
      </c>
    </row>
    <row r="41" spans="1:8" ht="12.75" customHeight="1" x14ac:dyDescent="0.25">
      <c r="A41" s="24" t="s">
        <v>172</v>
      </c>
      <c r="B41" s="25" t="s">
        <v>4</v>
      </c>
      <c r="C41" s="26"/>
      <c r="D41" s="26">
        <v>392378</v>
      </c>
      <c r="E41" s="26">
        <v>160693.97</v>
      </c>
      <c r="F41" s="27" t="str">
        <f t="shared" si="8"/>
        <v>x</v>
      </c>
      <c r="G41" s="27">
        <f t="shared" si="9"/>
        <v>40.953868463573393</v>
      </c>
      <c r="H41" s="28">
        <f t="shared" si="10"/>
        <v>160693.97</v>
      </c>
    </row>
    <row r="42" spans="1:8" ht="12.75" customHeight="1" x14ac:dyDescent="0.25">
      <c r="A42" s="24" t="s">
        <v>173</v>
      </c>
      <c r="B42" s="25" t="s">
        <v>341</v>
      </c>
      <c r="C42" s="26"/>
      <c r="D42" s="26">
        <v>40000</v>
      </c>
      <c r="E42" s="26"/>
      <c r="F42" s="27" t="str">
        <f t="shared" si="8"/>
        <v>x</v>
      </c>
      <c r="G42" s="27">
        <f t="shared" si="9"/>
        <v>0</v>
      </c>
      <c r="H42" s="28">
        <f t="shared" si="10"/>
        <v>0</v>
      </c>
    </row>
    <row r="43" spans="1:8" ht="12.75" customHeight="1" x14ac:dyDescent="0.25">
      <c r="A43" s="22" t="s">
        <v>185</v>
      </c>
      <c r="B43" s="17" t="s">
        <v>16</v>
      </c>
      <c r="C43" s="18">
        <v>103173841.56</v>
      </c>
      <c r="D43" s="18">
        <v>232241993</v>
      </c>
      <c r="E43" s="18">
        <v>101032831.77</v>
      </c>
      <c r="F43" s="19">
        <f t="shared" si="1"/>
        <v>97.924852115974645</v>
      </c>
      <c r="G43" s="19">
        <f t="shared" si="2"/>
        <v>43.50325729851965</v>
      </c>
      <c r="H43" s="20">
        <f t="shared" si="4"/>
        <v>-2141009.7900000066</v>
      </c>
    </row>
    <row r="44" spans="1:8" ht="12.75" customHeight="1" x14ac:dyDescent="0.25">
      <c r="A44" s="24" t="s">
        <v>172</v>
      </c>
      <c r="B44" s="25" t="s">
        <v>4</v>
      </c>
      <c r="C44" s="26">
        <v>103104298.97</v>
      </c>
      <c r="D44" s="26">
        <v>231943730</v>
      </c>
      <c r="E44" s="26">
        <v>100951890.39</v>
      </c>
      <c r="F44" s="27">
        <f t="shared" si="1"/>
        <v>97.912396862689235</v>
      </c>
      <c r="G44" s="27">
        <f t="shared" si="2"/>
        <v>43.524302377132592</v>
      </c>
      <c r="H44" s="28">
        <f t="shared" si="4"/>
        <v>-2152408.5799999982</v>
      </c>
    </row>
    <row r="45" spans="1:8" ht="12.75" customHeight="1" x14ac:dyDescent="0.25">
      <c r="A45" s="24" t="s">
        <v>173</v>
      </c>
      <c r="B45" s="25" t="s">
        <v>5</v>
      </c>
      <c r="C45" s="26">
        <v>69542.59</v>
      </c>
      <c r="D45" s="26">
        <v>298263</v>
      </c>
      <c r="E45" s="26">
        <v>80941.38</v>
      </c>
      <c r="F45" s="27">
        <f t="shared" si="1"/>
        <v>116.39109213504992</v>
      </c>
      <c r="G45" s="27">
        <f t="shared" si="2"/>
        <v>27.137586626567828</v>
      </c>
      <c r="H45" s="28">
        <f t="shared" si="4"/>
        <v>11398.790000000008</v>
      </c>
    </row>
    <row r="46" spans="1:8" ht="25.5" x14ac:dyDescent="0.25">
      <c r="A46" s="22" t="s">
        <v>186</v>
      </c>
      <c r="B46" s="17" t="s">
        <v>17</v>
      </c>
      <c r="C46" s="18">
        <v>4156312.92</v>
      </c>
      <c r="D46" s="18">
        <v>6847910</v>
      </c>
      <c r="E46" s="18">
        <v>5294859.6900000004</v>
      </c>
      <c r="F46" s="19">
        <f t="shared" si="1"/>
        <v>127.39319180039024</v>
      </c>
      <c r="G46" s="19">
        <f t="shared" si="2"/>
        <v>77.32081306559229</v>
      </c>
      <c r="H46" s="20">
        <f t="shared" si="4"/>
        <v>1138546.7700000005</v>
      </c>
    </row>
    <row r="47" spans="1:8" ht="12.75" customHeight="1" x14ac:dyDescent="0.25">
      <c r="A47" s="24" t="s">
        <v>172</v>
      </c>
      <c r="B47" s="25" t="s">
        <v>4</v>
      </c>
      <c r="C47" s="26">
        <v>4043705.06</v>
      </c>
      <c r="D47" s="26">
        <v>6605910</v>
      </c>
      <c r="E47" s="26">
        <v>5214478.29</v>
      </c>
      <c r="F47" s="27">
        <f t="shared" si="1"/>
        <v>128.95298278752307</v>
      </c>
      <c r="G47" s="27">
        <f t="shared" si="2"/>
        <v>78.936562714296741</v>
      </c>
      <c r="H47" s="28">
        <f t="shared" si="4"/>
        <v>1170773.23</v>
      </c>
    </row>
    <row r="48" spans="1:8" ht="12.75" customHeight="1" x14ac:dyDescent="0.25">
      <c r="A48" s="24" t="s">
        <v>173</v>
      </c>
      <c r="B48" s="25" t="s">
        <v>5</v>
      </c>
      <c r="C48" s="26">
        <v>112607.86</v>
      </c>
      <c r="D48" s="26">
        <v>242000</v>
      </c>
      <c r="E48" s="26">
        <v>80381.399999999994</v>
      </c>
      <c r="F48" s="27">
        <f t="shared" si="1"/>
        <v>71.381695735981481</v>
      </c>
      <c r="G48" s="27">
        <f t="shared" si="2"/>
        <v>33.215454545454541</v>
      </c>
      <c r="H48" s="28">
        <f t="shared" si="4"/>
        <v>-32226.460000000006</v>
      </c>
    </row>
    <row r="49" spans="1:8" ht="12.75" customHeight="1" x14ac:dyDescent="0.25">
      <c r="A49" s="22" t="s">
        <v>187</v>
      </c>
      <c r="B49" s="17" t="s">
        <v>18</v>
      </c>
      <c r="C49" s="18">
        <v>38098935.630000003</v>
      </c>
      <c r="D49" s="18">
        <v>45922970</v>
      </c>
      <c r="E49" s="18">
        <v>45491378.409999996</v>
      </c>
      <c r="F49" s="19">
        <f t="shared" si="1"/>
        <v>119.40327900966085</v>
      </c>
      <c r="G49" s="19">
        <f t="shared" si="2"/>
        <v>99.060183629238267</v>
      </c>
      <c r="H49" s="20">
        <f t="shared" si="4"/>
        <v>7392442.7799999937</v>
      </c>
    </row>
    <row r="50" spans="1:8" ht="12.75" customHeight="1" x14ac:dyDescent="0.25">
      <c r="A50" s="24" t="s">
        <v>172</v>
      </c>
      <c r="B50" s="25" t="s">
        <v>4</v>
      </c>
      <c r="C50" s="26">
        <v>38001538.369999997</v>
      </c>
      <c r="D50" s="26">
        <v>45896370</v>
      </c>
      <c r="E50" s="26">
        <v>45474538.909999996</v>
      </c>
      <c r="F50" s="27">
        <f t="shared" si="1"/>
        <v>119.66499478847281</v>
      </c>
      <c r="G50" s="27">
        <f t="shared" si="2"/>
        <v>99.08090533085732</v>
      </c>
      <c r="H50" s="28">
        <f t="shared" si="4"/>
        <v>7473000.5399999991</v>
      </c>
    </row>
    <row r="51" spans="1:8" ht="12.75" customHeight="1" x14ac:dyDescent="0.25">
      <c r="A51" s="24" t="s">
        <v>173</v>
      </c>
      <c r="B51" s="25" t="s">
        <v>5</v>
      </c>
      <c r="C51" s="26">
        <v>97397.26</v>
      </c>
      <c r="D51" s="26">
        <v>26600</v>
      </c>
      <c r="E51" s="26">
        <v>16839.5</v>
      </c>
      <c r="F51" s="27">
        <f t="shared" si="1"/>
        <v>17.289500751869202</v>
      </c>
      <c r="G51" s="27">
        <f t="shared" si="2"/>
        <v>63.306390977443606</v>
      </c>
      <c r="H51" s="28">
        <f t="shared" si="4"/>
        <v>-80557.759999999995</v>
      </c>
    </row>
    <row r="52" spans="1:8" ht="12.75" customHeight="1" x14ac:dyDescent="0.25">
      <c r="A52" s="22" t="s">
        <v>188</v>
      </c>
      <c r="B52" s="17" t="s">
        <v>19</v>
      </c>
      <c r="C52" s="18">
        <v>4807856.62</v>
      </c>
      <c r="D52" s="18">
        <v>5381410</v>
      </c>
      <c r="E52" s="18">
        <v>4701813.25</v>
      </c>
      <c r="F52" s="19">
        <f t="shared" si="1"/>
        <v>97.79437328561599</v>
      </c>
      <c r="G52" s="19">
        <f t="shared" si="2"/>
        <v>87.371399874754019</v>
      </c>
      <c r="H52" s="20">
        <f t="shared" si="4"/>
        <v>-106043.37000000011</v>
      </c>
    </row>
    <row r="53" spans="1:8" ht="12.75" customHeight="1" x14ac:dyDescent="0.25">
      <c r="A53" s="24" t="s">
        <v>172</v>
      </c>
      <c r="B53" s="25" t="s">
        <v>4</v>
      </c>
      <c r="C53" s="26">
        <v>4594187.07</v>
      </c>
      <c r="D53" s="26">
        <v>5283810</v>
      </c>
      <c r="E53" s="26">
        <v>4621248.49</v>
      </c>
      <c r="F53" s="27">
        <f t="shared" si="1"/>
        <v>100.58903609251593</v>
      </c>
      <c r="G53" s="27">
        <f t="shared" si="2"/>
        <v>87.460534917039041</v>
      </c>
      <c r="H53" s="28">
        <f t="shared" si="4"/>
        <v>27061.419999999925</v>
      </c>
    </row>
    <row r="54" spans="1:8" ht="12.75" customHeight="1" x14ac:dyDescent="0.25">
      <c r="A54" s="24" t="s">
        <v>173</v>
      </c>
      <c r="B54" s="25" t="s">
        <v>5</v>
      </c>
      <c r="C54" s="26">
        <v>213669.55</v>
      </c>
      <c r="D54" s="26">
        <v>97600</v>
      </c>
      <c r="E54" s="26">
        <v>80564.759999999995</v>
      </c>
      <c r="F54" s="27">
        <f t="shared" si="1"/>
        <v>37.705307096869909</v>
      </c>
      <c r="G54" s="27">
        <f t="shared" si="2"/>
        <v>82.545860655737698</v>
      </c>
      <c r="H54" s="28">
        <f t="shared" si="4"/>
        <v>-133104.78999999998</v>
      </c>
    </row>
    <row r="55" spans="1:8" ht="25.5" x14ac:dyDescent="0.25">
      <c r="A55" s="22" t="s">
        <v>189</v>
      </c>
      <c r="B55" s="17" t="s">
        <v>20</v>
      </c>
      <c r="C55" s="18">
        <v>31627277.039999999</v>
      </c>
      <c r="D55" s="18">
        <v>38946185</v>
      </c>
      <c r="E55" s="18">
        <v>32152366.989999998</v>
      </c>
      <c r="F55" s="19">
        <f t="shared" si="1"/>
        <v>101.66024393859739</v>
      </c>
      <c r="G55" s="19">
        <f t="shared" si="2"/>
        <v>82.555883175720552</v>
      </c>
      <c r="H55" s="20">
        <f t="shared" si="4"/>
        <v>525089.94999999925</v>
      </c>
    </row>
    <row r="56" spans="1:8" ht="12.75" customHeight="1" x14ac:dyDescent="0.25">
      <c r="A56" s="24" t="s">
        <v>172</v>
      </c>
      <c r="B56" s="25" t="s">
        <v>4</v>
      </c>
      <c r="C56" s="26">
        <v>30936803.41</v>
      </c>
      <c r="D56" s="26">
        <v>37137685</v>
      </c>
      <c r="E56" s="26">
        <v>30816143.850000001</v>
      </c>
      <c r="F56" s="27">
        <f t="shared" si="1"/>
        <v>99.609980519315727</v>
      </c>
      <c r="G56" s="27">
        <f t="shared" si="2"/>
        <v>82.978095834460348</v>
      </c>
      <c r="H56" s="28">
        <f t="shared" si="4"/>
        <v>-120659.55999999866</v>
      </c>
    </row>
    <row r="57" spans="1:8" ht="12.75" customHeight="1" x14ac:dyDescent="0.25">
      <c r="A57" s="24" t="s">
        <v>173</v>
      </c>
      <c r="B57" s="25" t="s">
        <v>5</v>
      </c>
      <c r="C57" s="26">
        <v>690473.63</v>
      </c>
      <c r="D57" s="26">
        <v>1808500</v>
      </c>
      <c r="E57" s="26">
        <v>1336223.1399999999</v>
      </c>
      <c r="F57" s="27">
        <f t="shared" si="1"/>
        <v>193.52268963551873</v>
      </c>
      <c r="G57" s="27">
        <f t="shared" si="2"/>
        <v>73.885714127730168</v>
      </c>
      <c r="H57" s="28">
        <f t="shared" si="4"/>
        <v>645749.50999999989</v>
      </c>
    </row>
    <row r="58" spans="1:8" ht="12.75" customHeight="1" x14ac:dyDescent="0.25">
      <c r="A58" s="22" t="s">
        <v>190</v>
      </c>
      <c r="B58" s="17" t="s">
        <v>21</v>
      </c>
      <c r="C58" s="18">
        <v>1923355.03</v>
      </c>
      <c r="D58" s="18">
        <v>2208260</v>
      </c>
      <c r="E58" s="18">
        <v>1832828.13</v>
      </c>
      <c r="F58" s="19">
        <f t="shared" si="1"/>
        <v>95.29328186486714</v>
      </c>
      <c r="G58" s="19">
        <f t="shared" si="2"/>
        <v>82.998746977258108</v>
      </c>
      <c r="H58" s="20">
        <f t="shared" si="4"/>
        <v>-90526.90000000014</v>
      </c>
    </row>
    <row r="59" spans="1:8" ht="12.75" customHeight="1" x14ac:dyDescent="0.25">
      <c r="A59" s="24" t="s">
        <v>172</v>
      </c>
      <c r="B59" s="25" t="s">
        <v>4</v>
      </c>
      <c r="C59" s="26">
        <v>1877886.61</v>
      </c>
      <c r="D59" s="26">
        <v>2186260</v>
      </c>
      <c r="E59" s="26">
        <v>1817315.37</v>
      </c>
      <c r="F59" s="27">
        <f t="shared" si="1"/>
        <v>96.774499606235537</v>
      </c>
      <c r="G59" s="27">
        <f t="shared" si="2"/>
        <v>83.124393713465011</v>
      </c>
      <c r="H59" s="28">
        <f t="shared" si="4"/>
        <v>-60571.239999999991</v>
      </c>
    </row>
    <row r="60" spans="1:8" ht="12.75" customHeight="1" x14ac:dyDescent="0.25">
      <c r="A60" s="24" t="s">
        <v>173</v>
      </c>
      <c r="B60" s="25" t="s">
        <v>5</v>
      </c>
      <c r="C60" s="26">
        <v>45468.42</v>
      </c>
      <c r="D60" s="26">
        <v>22000</v>
      </c>
      <c r="E60" s="26">
        <v>15512.76</v>
      </c>
      <c r="F60" s="27">
        <f t="shared" si="1"/>
        <v>34.117657926094644</v>
      </c>
      <c r="G60" s="27">
        <f t="shared" si="2"/>
        <v>70.51254545454546</v>
      </c>
      <c r="H60" s="28">
        <f t="shared" si="4"/>
        <v>-29955.659999999996</v>
      </c>
    </row>
    <row r="61" spans="1:8" ht="12.75" customHeight="1" x14ac:dyDescent="0.25">
      <c r="A61" s="22" t="s">
        <v>191</v>
      </c>
      <c r="B61" s="17" t="s">
        <v>22</v>
      </c>
      <c r="C61" s="18">
        <v>1673111.6</v>
      </c>
      <c r="D61" s="18">
        <v>2703170</v>
      </c>
      <c r="E61" s="18">
        <v>2378913.4500000002</v>
      </c>
      <c r="F61" s="19">
        <f t="shared" si="1"/>
        <v>142.18498335675875</v>
      </c>
      <c r="G61" s="19">
        <f t="shared" si="2"/>
        <v>88.004581657831366</v>
      </c>
      <c r="H61" s="20">
        <f t="shared" si="4"/>
        <v>705801.85000000009</v>
      </c>
    </row>
    <row r="62" spans="1:8" ht="12.75" customHeight="1" x14ac:dyDescent="0.25">
      <c r="A62" s="24" t="s">
        <v>172</v>
      </c>
      <c r="B62" s="25" t="s">
        <v>4</v>
      </c>
      <c r="C62" s="26">
        <v>1653696.21</v>
      </c>
      <c r="D62" s="26">
        <v>2466370</v>
      </c>
      <c r="E62" s="26">
        <v>2175717.64</v>
      </c>
      <c r="F62" s="27">
        <f t="shared" si="1"/>
        <v>131.56694844212046</v>
      </c>
      <c r="G62" s="27">
        <f t="shared" si="2"/>
        <v>88.215378876648685</v>
      </c>
      <c r="H62" s="28">
        <f t="shared" si="4"/>
        <v>522021.43000000017</v>
      </c>
    </row>
    <row r="63" spans="1:8" ht="12.75" customHeight="1" x14ac:dyDescent="0.25">
      <c r="A63" s="24" t="s">
        <v>173</v>
      </c>
      <c r="B63" s="25" t="s">
        <v>5</v>
      </c>
      <c r="C63" s="26">
        <v>19415.39</v>
      </c>
      <c r="D63" s="26">
        <v>236800</v>
      </c>
      <c r="E63" s="26">
        <v>203195.81</v>
      </c>
      <c r="F63" s="27">
        <f t="shared" si="1"/>
        <v>1046.570838906661</v>
      </c>
      <c r="G63" s="27">
        <f t="shared" si="2"/>
        <v>85.809041385135131</v>
      </c>
      <c r="H63" s="28">
        <f t="shared" si="4"/>
        <v>183780.41999999998</v>
      </c>
    </row>
    <row r="64" spans="1:8" ht="12.75" customHeight="1" x14ac:dyDescent="0.25">
      <c r="A64" s="22" t="s">
        <v>192</v>
      </c>
      <c r="B64" s="17" t="s">
        <v>23</v>
      </c>
      <c r="C64" s="18">
        <v>10989163.35</v>
      </c>
      <c r="D64" s="18">
        <v>12259000</v>
      </c>
      <c r="E64" s="18">
        <v>10222546.939999999</v>
      </c>
      <c r="F64" s="19">
        <f t="shared" si="1"/>
        <v>93.023887391754897</v>
      </c>
      <c r="G64" s="19">
        <f t="shared" si="2"/>
        <v>83.388098050411941</v>
      </c>
      <c r="H64" s="20">
        <f t="shared" si="4"/>
        <v>-766616.41000000015</v>
      </c>
    </row>
    <row r="65" spans="1:8" ht="12.75" customHeight="1" x14ac:dyDescent="0.25">
      <c r="A65" s="24" t="s">
        <v>172</v>
      </c>
      <c r="B65" s="25" t="s">
        <v>4</v>
      </c>
      <c r="C65" s="26">
        <v>10926850.810000001</v>
      </c>
      <c r="D65" s="26">
        <v>12121000</v>
      </c>
      <c r="E65" s="26">
        <v>10125400.16</v>
      </c>
      <c r="F65" s="27">
        <f t="shared" si="1"/>
        <v>92.665309850606434</v>
      </c>
      <c r="G65" s="27">
        <f t="shared" si="2"/>
        <v>83.536013200231011</v>
      </c>
      <c r="H65" s="28">
        <f t="shared" si="4"/>
        <v>-801450.65000000037</v>
      </c>
    </row>
    <row r="66" spans="1:8" ht="12.75" customHeight="1" x14ac:dyDescent="0.25">
      <c r="A66" s="24" t="s">
        <v>173</v>
      </c>
      <c r="B66" s="25" t="s">
        <v>5</v>
      </c>
      <c r="C66" s="26">
        <v>62312.54</v>
      </c>
      <c r="D66" s="26">
        <v>138000</v>
      </c>
      <c r="E66" s="26">
        <v>97146.78</v>
      </c>
      <c r="F66" s="27">
        <f t="shared" si="1"/>
        <v>155.90245558919599</v>
      </c>
      <c r="G66" s="27">
        <f t="shared" si="2"/>
        <v>70.396217391304347</v>
      </c>
      <c r="H66" s="28">
        <f t="shared" si="4"/>
        <v>34834.239999999998</v>
      </c>
    </row>
    <row r="67" spans="1:8" ht="12.75" customHeight="1" x14ac:dyDescent="0.25">
      <c r="A67" s="22" t="s">
        <v>193</v>
      </c>
      <c r="B67" s="17" t="s">
        <v>24</v>
      </c>
      <c r="C67" s="18">
        <v>45031442</v>
      </c>
      <c r="D67" s="18">
        <v>88416075</v>
      </c>
      <c r="E67" s="18">
        <v>64993446.969999999</v>
      </c>
      <c r="F67" s="19">
        <f t="shared" si="1"/>
        <v>144.32903785315159</v>
      </c>
      <c r="G67" s="19">
        <f t="shared" si="2"/>
        <v>73.508631739194485</v>
      </c>
      <c r="H67" s="20">
        <f t="shared" si="4"/>
        <v>19962004.969999999</v>
      </c>
    </row>
    <row r="68" spans="1:8" ht="12.75" customHeight="1" x14ac:dyDescent="0.25">
      <c r="A68" s="24" t="s">
        <v>172</v>
      </c>
      <c r="B68" s="25" t="s">
        <v>4</v>
      </c>
      <c r="C68" s="26">
        <v>44967940.159999996</v>
      </c>
      <c r="D68" s="26">
        <v>88251175</v>
      </c>
      <c r="E68" s="26">
        <v>64938172.030000001</v>
      </c>
      <c r="F68" s="27">
        <f t="shared" si="1"/>
        <v>144.40993249622755</v>
      </c>
      <c r="G68" s="27">
        <f t="shared" si="2"/>
        <v>73.583351190508225</v>
      </c>
      <c r="H68" s="28">
        <f t="shared" si="4"/>
        <v>19970231.870000005</v>
      </c>
    </row>
    <row r="69" spans="1:8" ht="12.75" customHeight="1" x14ac:dyDescent="0.25">
      <c r="A69" s="24" t="s">
        <v>173</v>
      </c>
      <c r="B69" s="25" t="s">
        <v>5</v>
      </c>
      <c r="C69" s="26">
        <v>63501.84</v>
      </c>
      <c r="D69" s="26">
        <v>164900</v>
      </c>
      <c r="E69" s="26">
        <v>55274.94</v>
      </c>
      <c r="F69" s="27">
        <f t="shared" si="1"/>
        <v>87.044627368277844</v>
      </c>
      <c r="G69" s="27">
        <f t="shared" si="2"/>
        <v>33.520278956943606</v>
      </c>
      <c r="H69" s="28">
        <f t="shared" si="4"/>
        <v>-8226.8999999999942</v>
      </c>
    </row>
    <row r="70" spans="1:8" ht="12.75" customHeight="1" x14ac:dyDescent="0.25">
      <c r="A70" s="22" t="s">
        <v>194</v>
      </c>
      <c r="B70" s="17" t="s">
        <v>25</v>
      </c>
      <c r="C70" s="18">
        <v>22472308.129999999</v>
      </c>
      <c r="D70" s="18">
        <v>23371570</v>
      </c>
      <c r="E70" s="18">
        <v>22722935.079999998</v>
      </c>
      <c r="F70" s="19">
        <f t="shared" si="1"/>
        <v>101.11527017407447</v>
      </c>
      <c r="G70" s="19">
        <f t="shared" si="2"/>
        <v>97.224684007107783</v>
      </c>
      <c r="H70" s="20">
        <f t="shared" si="4"/>
        <v>250626.94999999925</v>
      </c>
    </row>
    <row r="71" spans="1:8" ht="12.75" customHeight="1" x14ac:dyDescent="0.25">
      <c r="A71" s="24" t="s">
        <v>172</v>
      </c>
      <c r="B71" s="25" t="s">
        <v>4</v>
      </c>
      <c r="C71" s="26">
        <v>22451247.210000001</v>
      </c>
      <c r="D71" s="26">
        <v>23346070</v>
      </c>
      <c r="E71" s="26">
        <v>22719851.460000001</v>
      </c>
      <c r="F71" s="27">
        <f t="shared" si="1"/>
        <v>101.19638899116643</v>
      </c>
      <c r="G71" s="27">
        <f t="shared" si="2"/>
        <v>97.317670425900388</v>
      </c>
      <c r="H71" s="28">
        <f t="shared" si="4"/>
        <v>268604.25</v>
      </c>
    </row>
    <row r="72" spans="1:8" ht="12.75" customHeight="1" x14ac:dyDescent="0.25">
      <c r="A72" s="24" t="s">
        <v>173</v>
      </c>
      <c r="B72" s="25" t="s">
        <v>5</v>
      </c>
      <c r="C72" s="26">
        <v>21060.92</v>
      </c>
      <c r="D72" s="26">
        <v>25500</v>
      </c>
      <c r="E72" s="26">
        <v>3083.62</v>
      </c>
      <c r="F72" s="27">
        <f t="shared" ref="F72:F120" si="11">IF(C72=0,"x",E72/C72*100)</f>
        <v>14.641430668745716</v>
      </c>
      <c r="G72" s="27">
        <f t="shared" ref="G72:G120" si="12">IF(D72=0,"x",E72/D72*100)</f>
        <v>12.092627450980393</v>
      </c>
      <c r="H72" s="28">
        <f t="shared" si="4"/>
        <v>-17977.3</v>
      </c>
    </row>
    <row r="73" spans="1:8" ht="12.75" customHeight="1" x14ac:dyDescent="0.25">
      <c r="A73" s="22" t="s">
        <v>195</v>
      </c>
      <c r="B73" s="17" t="s">
        <v>26</v>
      </c>
      <c r="C73" s="18">
        <v>1397267.32</v>
      </c>
      <c r="D73" s="18">
        <v>2359320</v>
      </c>
      <c r="E73" s="18">
        <v>1878950.62</v>
      </c>
      <c r="F73" s="19">
        <f t="shared" si="11"/>
        <v>134.47323880730281</v>
      </c>
      <c r="G73" s="19">
        <f t="shared" si="12"/>
        <v>79.63949866910805</v>
      </c>
      <c r="H73" s="20">
        <f t="shared" ref="H73:H124" si="13">+E73-C73</f>
        <v>481683.30000000005</v>
      </c>
    </row>
    <row r="74" spans="1:8" ht="12.75" customHeight="1" x14ac:dyDescent="0.25">
      <c r="A74" s="24" t="s">
        <v>172</v>
      </c>
      <c r="B74" s="25" t="s">
        <v>4</v>
      </c>
      <c r="C74" s="26">
        <v>1340407.06</v>
      </c>
      <c r="D74" s="26">
        <v>2311820</v>
      </c>
      <c r="E74" s="26">
        <v>1869699.74</v>
      </c>
      <c r="F74" s="27">
        <f t="shared" si="11"/>
        <v>139.48745838447016</v>
      </c>
      <c r="G74" s="27">
        <f t="shared" si="12"/>
        <v>80.875662465070803</v>
      </c>
      <c r="H74" s="28">
        <f t="shared" si="13"/>
        <v>529292.67999999993</v>
      </c>
    </row>
    <row r="75" spans="1:8" ht="12.75" customHeight="1" x14ac:dyDescent="0.25">
      <c r="A75" s="24" t="s">
        <v>173</v>
      </c>
      <c r="B75" s="25" t="s">
        <v>5</v>
      </c>
      <c r="C75" s="26">
        <v>56860.26</v>
      </c>
      <c r="D75" s="26">
        <v>47500</v>
      </c>
      <c r="E75" s="26">
        <v>9250.8799999999992</v>
      </c>
      <c r="F75" s="27">
        <f t="shared" si="11"/>
        <v>16.269499998768911</v>
      </c>
      <c r="G75" s="27">
        <f t="shared" si="12"/>
        <v>19.475536842105264</v>
      </c>
      <c r="H75" s="28">
        <f t="shared" si="13"/>
        <v>-47609.380000000005</v>
      </c>
    </row>
    <row r="76" spans="1:8" ht="12.75" customHeight="1" x14ac:dyDescent="0.25">
      <c r="A76" s="16" t="s">
        <v>196</v>
      </c>
      <c r="B76" s="17" t="s">
        <v>27</v>
      </c>
      <c r="C76" s="18">
        <v>14586687856.52</v>
      </c>
      <c r="D76" s="18">
        <v>15679377457</v>
      </c>
      <c r="E76" s="18">
        <v>14371792502.5</v>
      </c>
      <c r="F76" s="19">
        <f t="shared" si="11"/>
        <v>98.526770736895244</v>
      </c>
      <c r="G76" s="19">
        <f t="shared" si="12"/>
        <v>91.660479135182541</v>
      </c>
      <c r="H76" s="20">
        <f t="shared" si="13"/>
        <v>-214895354.02000046</v>
      </c>
    </row>
    <row r="77" spans="1:8" ht="12.75" customHeight="1" x14ac:dyDescent="0.25">
      <c r="A77" s="22" t="s">
        <v>197</v>
      </c>
      <c r="B77" s="17" t="s">
        <v>28</v>
      </c>
      <c r="C77" s="18">
        <v>249656025.49000001</v>
      </c>
      <c r="D77" s="18">
        <v>222176640</v>
      </c>
      <c r="E77" s="18">
        <v>165727727.43000001</v>
      </c>
      <c r="F77" s="19">
        <f t="shared" si="11"/>
        <v>66.382426422405032</v>
      </c>
      <c r="G77" s="19">
        <f t="shared" si="12"/>
        <v>74.592777814085238</v>
      </c>
      <c r="H77" s="20">
        <f t="shared" si="13"/>
        <v>-83928298.060000002</v>
      </c>
    </row>
    <row r="78" spans="1:8" ht="12.75" customHeight="1" x14ac:dyDescent="0.25">
      <c r="A78" s="24" t="s">
        <v>172</v>
      </c>
      <c r="B78" s="25" t="s">
        <v>4</v>
      </c>
      <c r="C78" s="26">
        <v>133031975.23</v>
      </c>
      <c r="D78" s="26">
        <v>187041640</v>
      </c>
      <c r="E78" s="26">
        <v>143089816.30000001</v>
      </c>
      <c r="F78" s="27">
        <f t="shared" si="11"/>
        <v>107.56046886668483</v>
      </c>
      <c r="G78" s="27">
        <f t="shared" si="12"/>
        <v>76.501583444199923</v>
      </c>
      <c r="H78" s="28">
        <f t="shared" si="13"/>
        <v>10057841.070000008</v>
      </c>
    </row>
    <row r="79" spans="1:8" ht="12.75" customHeight="1" x14ac:dyDescent="0.25">
      <c r="A79" s="24" t="s">
        <v>173</v>
      </c>
      <c r="B79" s="25" t="s">
        <v>341</v>
      </c>
      <c r="C79" s="26">
        <v>116624050.26000001</v>
      </c>
      <c r="D79" s="26">
        <v>35135000</v>
      </c>
      <c r="E79" s="26">
        <v>22637911.129999999</v>
      </c>
      <c r="F79" s="27">
        <f t="shared" si="11"/>
        <v>19.411014348696824</v>
      </c>
      <c r="G79" s="27">
        <f t="shared" si="12"/>
        <v>64.431225643944785</v>
      </c>
      <c r="H79" s="28">
        <f t="shared" si="13"/>
        <v>-93986139.13000001</v>
      </c>
    </row>
    <row r="80" spans="1:8" ht="12.75" customHeight="1" x14ac:dyDescent="0.25">
      <c r="A80" s="22" t="s">
        <v>198</v>
      </c>
      <c r="B80" s="17" t="s">
        <v>29</v>
      </c>
      <c r="C80" s="18">
        <v>13073879685.379999</v>
      </c>
      <c r="D80" s="18">
        <v>13933419768</v>
      </c>
      <c r="E80" s="18">
        <v>12872869175.18</v>
      </c>
      <c r="F80" s="19">
        <f t="shared" si="11"/>
        <v>98.462502982762018</v>
      </c>
      <c r="G80" s="19">
        <f t="shared" si="12"/>
        <v>92.388440092390681</v>
      </c>
      <c r="H80" s="20">
        <f t="shared" si="13"/>
        <v>-201010510.19999886</v>
      </c>
    </row>
    <row r="81" spans="1:8" ht="12.75" customHeight="1" x14ac:dyDescent="0.25">
      <c r="A81" s="24" t="s">
        <v>172</v>
      </c>
      <c r="B81" s="25" t="s">
        <v>4</v>
      </c>
      <c r="C81" s="26">
        <v>13020350121.52</v>
      </c>
      <c r="D81" s="26">
        <v>13933419768</v>
      </c>
      <c r="E81" s="26">
        <v>12872869175.18</v>
      </c>
      <c r="F81" s="27">
        <f t="shared" si="11"/>
        <v>98.867304297015451</v>
      </c>
      <c r="G81" s="27">
        <f t="shared" si="12"/>
        <v>92.388440092390681</v>
      </c>
      <c r="H81" s="28">
        <f t="shared" si="13"/>
        <v>-147480946.34000015</v>
      </c>
    </row>
    <row r="82" spans="1:8" ht="12.75" customHeight="1" x14ac:dyDescent="0.25">
      <c r="A82" s="24" t="s">
        <v>173</v>
      </c>
      <c r="B82" s="25" t="s">
        <v>341</v>
      </c>
      <c r="C82" s="26">
        <v>53529563.859999999</v>
      </c>
      <c r="D82" s="26">
        <v>0</v>
      </c>
      <c r="E82" s="26">
        <v>0</v>
      </c>
      <c r="F82" s="27">
        <f t="shared" si="11"/>
        <v>0</v>
      </c>
      <c r="G82" s="27" t="str">
        <f t="shared" si="12"/>
        <v>x</v>
      </c>
      <c r="H82" s="28">
        <f t="shared" si="13"/>
        <v>-53529563.859999999</v>
      </c>
    </row>
    <row r="83" spans="1:8" ht="12.75" customHeight="1" x14ac:dyDescent="0.25">
      <c r="A83" s="22" t="s">
        <v>199</v>
      </c>
      <c r="B83" s="17" t="s">
        <v>30</v>
      </c>
      <c r="C83" s="18">
        <v>490323937.81</v>
      </c>
      <c r="D83" s="18">
        <v>593546426</v>
      </c>
      <c r="E83" s="18">
        <v>510028641.88999999</v>
      </c>
      <c r="F83" s="19">
        <f t="shared" si="11"/>
        <v>104.01871141923232</v>
      </c>
      <c r="G83" s="19">
        <f t="shared" si="12"/>
        <v>85.929022490651803</v>
      </c>
      <c r="H83" s="20">
        <f t="shared" si="13"/>
        <v>19704704.079999983</v>
      </c>
    </row>
    <row r="84" spans="1:8" ht="12.75" customHeight="1" x14ac:dyDescent="0.25">
      <c r="A84" s="24" t="s">
        <v>172</v>
      </c>
      <c r="B84" s="25" t="s">
        <v>4</v>
      </c>
      <c r="C84" s="26">
        <v>481149999.72000003</v>
      </c>
      <c r="D84" s="26">
        <v>584804188</v>
      </c>
      <c r="E84" s="26">
        <v>507752856.00999999</v>
      </c>
      <c r="F84" s="27">
        <f t="shared" si="11"/>
        <v>105.52901513155591</v>
      </c>
      <c r="G84" s="27">
        <f t="shared" si="12"/>
        <v>86.824421990972468</v>
      </c>
      <c r="H84" s="28">
        <f t="shared" si="13"/>
        <v>26602856.289999962</v>
      </c>
    </row>
    <row r="85" spans="1:8" ht="12.75" customHeight="1" x14ac:dyDescent="0.25">
      <c r="A85" s="24" t="s">
        <v>173</v>
      </c>
      <c r="B85" s="25" t="s">
        <v>341</v>
      </c>
      <c r="C85" s="26">
        <v>9173938.0899999999</v>
      </c>
      <c r="D85" s="26">
        <v>8742238</v>
      </c>
      <c r="E85" s="26">
        <v>2275785.88</v>
      </c>
      <c r="F85" s="27">
        <f t="shared" si="11"/>
        <v>24.807076935484311</v>
      </c>
      <c r="G85" s="27">
        <f t="shared" si="12"/>
        <v>26.032074166820895</v>
      </c>
      <c r="H85" s="28">
        <f t="shared" si="13"/>
        <v>-6898152.21</v>
      </c>
    </row>
    <row r="86" spans="1:8" ht="12.75" customHeight="1" x14ac:dyDescent="0.25">
      <c r="A86" s="22" t="s">
        <v>200</v>
      </c>
      <c r="B86" s="17" t="s">
        <v>31</v>
      </c>
      <c r="C86" s="18">
        <v>755111375.83000004</v>
      </c>
      <c r="D86" s="18">
        <v>908452955</v>
      </c>
      <c r="E86" s="18">
        <v>806533068.94000006</v>
      </c>
      <c r="F86" s="19">
        <f t="shared" si="11"/>
        <v>106.80981571142118</v>
      </c>
      <c r="G86" s="19">
        <f t="shared" si="12"/>
        <v>88.780939563348113</v>
      </c>
      <c r="H86" s="20">
        <f t="shared" si="13"/>
        <v>51421693.110000014</v>
      </c>
    </row>
    <row r="87" spans="1:8" ht="12.75" customHeight="1" x14ac:dyDescent="0.25">
      <c r="A87" s="24" t="s">
        <v>172</v>
      </c>
      <c r="B87" s="25" t="s">
        <v>4</v>
      </c>
      <c r="C87" s="26">
        <v>704321567.89999998</v>
      </c>
      <c r="D87" s="26">
        <v>851225705</v>
      </c>
      <c r="E87" s="26">
        <v>765585973.88999999</v>
      </c>
      <c r="F87" s="27">
        <f t="shared" si="11"/>
        <v>108.69835722518984</v>
      </c>
      <c r="G87" s="27">
        <f t="shared" si="12"/>
        <v>89.939245184096023</v>
      </c>
      <c r="H87" s="28">
        <f t="shared" si="13"/>
        <v>61264405.99000001</v>
      </c>
    </row>
    <row r="88" spans="1:8" ht="12.75" customHeight="1" x14ac:dyDescent="0.25">
      <c r="A88" s="24" t="s">
        <v>173</v>
      </c>
      <c r="B88" s="25" t="s">
        <v>341</v>
      </c>
      <c r="C88" s="26">
        <v>50789807.93</v>
      </c>
      <c r="D88" s="26">
        <v>57227250</v>
      </c>
      <c r="E88" s="26">
        <v>40947095.049999997</v>
      </c>
      <c r="F88" s="27">
        <f t="shared" si="11"/>
        <v>80.620692849310402</v>
      </c>
      <c r="G88" s="27">
        <f t="shared" si="12"/>
        <v>71.551743356530324</v>
      </c>
      <c r="H88" s="28">
        <f t="shared" si="13"/>
        <v>-9842712.8800000027</v>
      </c>
    </row>
    <row r="89" spans="1:8" ht="12.75" customHeight="1" x14ac:dyDescent="0.25">
      <c r="A89" s="22" t="s">
        <v>201</v>
      </c>
      <c r="B89" s="17" t="s">
        <v>409</v>
      </c>
      <c r="C89" s="18">
        <v>17378596.079999998</v>
      </c>
      <c r="D89" s="18">
        <v>21371668</v>
      </c>
      <c r="E89" s="18">
        <v>16351969.49</v>
      </c>
      <c r="F89" s="19">
        <f t="shared" si="11"/>
        <v>94.09258040595418</v>
      </c>
      <c r="G89" s="19">
        <f t="shared" si="12"/>
        <v>76.512369039234557</v>
      </c>
      <c r="H89" s="20">
        <f t="shared" si="13"/>
        <v>-1026626.589999998</v>
      </c>
    </row>
    <row r="90" spans="1:8" ht="12.75" customHeight="1" x14ac:dyDescent="0.25">
      <c r="A90" s="24" t="s">
        <v>172</v>
      </c>
      <c r="B90" s="25" t="s">
        <v>4</v>
      </c>
      <c r="C90" s="26">
        <v>17076203.079999998</v>
      </c>
      <c r="D90" s="26">
        <v>21160628</v>
      </c>
      <c r="E90" s="26">
        <v>16237954.859999999</v>
      </c>
      <c r="F90" s="27">
        <f t="shared" si="11"/>
        <v>95.091132284660091</v>
      </c>
      <c r="G90" s="27">
        <f t="shared" si="12"/>
        <v>76.736639668728174</v>
      </c>
      <c r="H90" s="28">
        <f t="shared" si="13"/>
        <v>-838248.21999999881</v>
      </c>
    </row>
    <row r="91" spans="1:8" ht="12.75" customHeight="1" x14ac:dyDescent="0.25">
      <c r="A91" s="24" t="s">
        <v>173</v>
      </c>
      <c r="B91" s="25" t="s">
        <v>341</v>
      </c>
      <c r="C91" s="26">
        <v>302393</v>
      </c>
      <c r="D91" s="26">
        <v>211040</v>
      </c>
      <c r="E91" s="26">
        <v>114014.63</v>
      </c>
      <c r="F91" s="27">
        <f t="shared" si="11"/>
        <v>37.704123442010896</v>
      </c>
      <c r="G91" s="27">
        <f t="shared" si="12"/>
        <v>54.025127937831698</v>
      </c>
      <c r="H91" s="28">
        <f t="shared" si="13"/>
        <v>-188378.37</v>
      </c>
    </row>
    <row r="92" spans="1:8" ht="12.75" customHeight="1" x14ac:dyDescent="0.25">
      <c r="A92" s="22" t="s">
        <v>338</v>
      </c>
      <c r="B92" s="17" t="s">
        <v>32</v>
      </c>
      <c r="C92" s="18">
        <v>338235.93</v>
      </c>
      <c r="D92" s="18">
        <v>410000</v>
      </c>
      <c r="E92" s="18">
        <v>281919.57</v>
      </c>
      <c r="F92" s="19">
        <f t="shared" si="11"/>
        <v>83.349977041173602</v>
      </c>
      <c r="G92" s="19">
        <f t="shared" si="12"/>
        <v>68.760870731707328</v>
      </c>
      <c r="H92" s="20">
        <f t="shared" si="13"/>
        <v>-56316.359999999986</v>
      </c>
    </row>
    <row r="93" spans="1:8" ht="12.75" customHeight="1" x14ac:dyDescent="0.25">
      <c r="A93" s="24" t="s">
        <v>172</v>
      </c>
      <c r="B93" s="25" t="s">
        <v>4</v>
      </c>
      <c r="C93" s="26">
        <v>338235.93</v>
      </c>
      <c r="D93" s="26">
        <v>410000</v>
      </c>
      <c r="E93" s="26">
        <v>281919.57</v>
      </c>
      <c r="F93" s="27">
        <f t="shared" si="11"/>
        <v>83.349977041173602</v>
      </c>
      <c r="G93" s="27">
        <f t="shared" si="12"/>
        <v>68.760870731707328</v>
      </c>
      <c r="H93" s="28">
        <f t="shared" si="13"/>
        <v>-56316.359999999986</v>
      </c>
    </row>
    <row r="94" spans="1:8" ht="12.75" customHeight="1" x14ac:dyDescent="0.25">
      <c r="A94" s="16" t="s">
        <v>202</v>
      </c>
      <c r="B94" s="17" t="s">
        <v>33</v>
      </c>
      <c r="C94" s="18">
        <v>275667018.24000001</v>
      </c>
      <c r="D94" s="18">
        <v>329798917</v>
      </c>
      <c r="E94" s="18">
        <v>286426386.01999998</v>
      </c>
      <c r="F94" s="19">
        <f t="shared" si="11"/>
        <v>103.90303049261871</v>
      </c>
      <c r="G94" s="19">
        <f t="shared" si="12"/>
        <v>86.848795206929069</v>
      </c>
      <c r="H94" s="20">
        <f t="shared" si="13"/>
        <v>10759367.779999971</v>
      </c>
    </row>
    <row r="95" spans="1:8" ht="12.75" customHeight="1" x14ac:dyDescent="0.25">
      <c r="A95" s="16" t="s">
        <v>203</v>
      </c>
      <c r="B95" s="17" t="s">
        <v>34</v>
      </c>
      <c r="C95" s="18">
        <v>5805536.9100000001</v>
      </c>
      <c r="D95" s="18">
        <v>8205632</v>
      </c>
      <c r="E95" s="18">
        <v>5348669.46</v>
      </c>
      <c r="F95" s="19">
        <f t="shared" si="11"/>
        <v>92.130487548652923</v>
      </c>
      <c r="G95" s="19">
        <f t="shared" si="12"/>
        <v>65.182906813271671</v>
      </c>
      <c r="H95" s="20">
        <f t="shared" si="13"/>
        <v>-456867.45000000019</v>
      </c>
    </row>
    <row r="96" spans="1:8" ht="12.75" customHeight="1" x14ac:dyDescent="0.25">
      <c r="A96" s="22" t="s">
        <v>204</v>
      </c>
      <c r="B96" s="17" t="s">
        <v>410</v>
      </c>
      <c r="C96" s="18">
        <v>5805536.9100000001</v>
      </c>
      <c r="D96" s="18">
        <v>8205632</v>
      </c>
      <c r="E96" s="18">
        <v>5348669.46</v>
      </c>
      <c r="F96" s="19">
        <f t="shared" si="11"/>
        <v>92.130487548652923</v>
      </c>
      <c r="G96" s="19">
        <f t="shared" si="12"/>
        <v>65.182906813271671</v>
      </c>
      <c r="H96" s="20">
        <f t="shared" si="13"/>
        <v>-456867.45000000019</v>
      </c>
    </row>
    <row r="97" spans="1:8" ht="12.75" customHeight="1" x14ac:dyDescent="0.25">
      <c r="A97" s="24" t="s">
        <v>172</v>
      </c>
      <c r="B97" s="25" t="s">
        <v>4</v>
      </c>
      <c r="C97" s="26">
        <v>5639437.25</v>
      </c>
      <c r="D97" s="26">
        <v>7645632</v>
      </c>
      <c r="E97" s="26">
        <v>5272533.96</v>
      </c>
      <c r="F97" s="27">
        <f t="shared" si="11"/>
        <v>93.49397335700472</v>
      </c>
      <c r="G97" s="27">
        <f t="shared" si="12"/>
        <v>68.961388149468874</v>
      </c>
      <c r="H97" s="28">
        <f t="shared" si="13"/>
        <v>-366903.29000000004</v>
      </c>
    </row>
    <row r="98" spans="1:8" ht="12.75" customHeight="1" x14ac:dyDescent="0.25">
      <c r="A98" s="24" t="s">
        <v>173</v>
      </c>
      <c r="B98" s="25" t="s">
        <v>341</v>
      </c>
      <c r="C98" s="26">
        <v>166099.66</v>
      </c>
      <c r="D98" s="26">
        <v>560000</v>
      </c>
      <c r="E98" s="26">
        <v>76135.5</v>
      </c>
      <c r="F98" s="27">
        <f t="shared" si="11"/>
        <v>45.837240124392785</v>
      </c>
      <c r="G98" s="27">
        <f t="shared" si="12"/>
        <v>13.595625</v>
      </c>
      <c r="H98" s="28">
        <f t="shared" si="13"/>
        <v>-89964.160000000003</v>
      </c>
    </row>
    <row r="99" spans="1:8" ht="12.75" customHeight="1" x14ac:dyDescent="0.25">
      <c r="A99" s="16" t="s">
        <v>205</v>
      </c>
      <c r="B99" s="17" t="s">
        <v>35</v>
      </c>
      <c r="C99" s="18">
        <v>3897637666.48</v>
      </c>
      <c r="D99" s="18">
        <v>4797933787</v>
      </c>
      <c r="E99" s="18">
        <v>4210360259.9299998</v>
      </c>
      <c r="F99" s="19">
        <f t="shared" si="11"/>
        <v>108.02338801627045</v>
      </c>
      <c r="G99" s="19">
        <f t="shared" si="12"/>
        <v>87.753613260315717</v>
      </c>
      <c r="H99" s="20">
        <f t="shared" si="13"/>
        <v>312722593.44999981</v>
      </c>
    </row>
    <row r="100" spans="1:8" ht="12.75" customHeight="1" x14ac:dyDescent="0.25">
      <c r="A100" s="22" t="s">
        <v>206</v>
      </c>
      <c r="B100" s="17" t="s">
        <v>36</v>
      </c>
      <c r="C100" s="18">
        <v>3897637666.48</v>
      </c>
      <c r="D100" s="18">
        <v>4797933787</v>
      </c>
      <c r="E100" s="18">
        <v>4210360259.9299998</v>
      </c>
      <c r="F100" s="19">
        <f t="shared" si="11"/>
        <v>108.02338801627045</v>
      </c>
      <c r="G100" s="19">
        <f t="shared" si="12"/>
        <v>87.753613260315717</v>
      </c>
      <c r="H100" s="20">
        <f t="shared" si="13"/>
        <v>312722593.44999981</v>
      </c>
    </row>
    <row r="101" spans="1:8" ht="12.75" customHeight="1" x14ac:dyDescent="0.25">
      <c r="A101" s="24" t="s">
        <v>172</v>
      </c>
      <c r="B101" s="25" t="s">
        <v>4</v>
      </c>
      <c r="C101" s="26">
        <v>3723145018.48</v>
      </c>
      <c r="D101" s="26">
        <v>4065175845</v>
      </c>
      <c r="E101" s="26">
        <v>3606690345.6799998</v>
      </c>
      <c r="F101" s="27">
        <f t="shared" si="11"/>
        <v>96.872142443499456</v>
      </c>
      <c r="G101" s="27">
        <f t="shared" si="12"/>
        <v>88.72163181123102</v>
      </c>
      <c r="H101" s="28">
        <f t="shared" si="13"/>
        <v>-116454672.80000019</v>
      </c>
    </row>
    <row r="102" spans="1:8" ht="12.75" customHeight="1" x14ac:dyDescent="0.25">
      <c r="A102" s="24" t="s">
        <v>173</v>
      </c>
      <c r="B102" s="25" t="s">
        <v>341</v>
      </c>
      <c r="C102" s="26">
        <v>174492648</v>
      </c>
      <c r="D102" s="26">
        <v>732757942</v>
      </c>
      <c r="E102" s="26">
        <v>603669914.25</v>
      </c>
      <c r="F102" s="27">
        <f t="shared" si="11"/>
        <v>345.95722007152989</v>
      </c>
      <c r="G102" s="27">
        <f t="shared" si="12"/>
        <v>82.383264601995947</v>
      </c>
      <c r="H102" s="28">
        <f t="shared" si="13"/>
        <v>429177266.25</v>
      </c>
    </row>
    <row r="103" spans="1:8" ht="12.75" customHeight="1" x14ac:dyDescent="0.25">
      <c r="A103" s="16" t="s">
        <v>207</v>
      </c>
      <c r="B103" s="17" t="s">
        <v>411</v>
      </c>
      <c r="C103" s="18">
        <v>64955429.659999996</v>
      </c>
      <c r="D103" s="18">
        <v>79040610</v>
      </c>
      <c r="E103" s="18">
        <v>71664703.129999995</v>
      </c>
      <c r="F103" s="19">
        <f t="shared" si="11"/>
        <v>110.32904178314075</v>
      </c>
      <c r="G103" s="19">
        <f t="shared" si="12"/>
        <v>90.66820603990783</v>
      </c>
      <c r="H103" s="20">
        <f t="shared" si="13"/>
        <v>6709273.4699999988</v>
      </c>
    </row>
    <row r="104" spans="1:8" ht="12.75" customHeight="1" x14ac:dyDescent="0.25">
      <c r="A104" s="22" t="s">
        <v>208</v>
      </c>
      <c r="B104" s="17" t="s">
        <v>412</v>
      </c>
      <c r="C104" s="18">
        <v>58424967.369999997</v>
      </c>
      <c r="D104" s="18">
        <v>71508300</v>
      </c>
      <c r="E104" s="18">
        <v>65894035.850000001</v>
      </c>
      <c r="F104" s="19">
        <f t="shared" si="11"/>
        <v>112.78403534690756</v>
      </c>
      <c r="G104" s="19">
        <f t="shared" si="12"/>
        <v>92.148793706464843</v>
      </c>
      <c r="H104" s="20">
        <f t="shared" si="13"/>
        <v>7469068.4800000042</v>
      </c>
    </row>
    <row r="105" spans="1:8" ht="12.75" customHeight="1" x14ac:dyDescent="0.25">
      <c r="A105" s="24" t="s">
        <v>172</v>
      </c>
      <c r="B105" s="25" t="s">
        <v>4</v>
      </c>
      <c r="C105" s="26">
        <v>58413105.439999998</v>
      </c>
      <c r="D105" s="26">
        <v>71117300</v>
      </c>
      <c r="E105" s="26">
        <v>65775858.009999998</v>
      </c>
      <c r="F105" s="27">
        <f t="shared" si="11"/>
        <v>112.60462444949579</v>
      </c>
      <c r="G105" s="27">
        <f t="shared" si="12"/>
        <v>92.489250871447595</v>
      </c>
      <c r="H105" s="28">
        <f t="shared" si="13"/>
        <v>7362752.5700000003</v>
      </c>
    </row>
    <row r="106" spans="1:8" ht="12.75" customHeight="1" x14ac:dyDescent="0.25">
      <c r="A106" s="24" t="s">
        <v>173</v>
      </c>
      <c r="B106" s="25" t="s">
        <v>341</v>
      </c>
      <c r="C106" s="26">
        <v>11861.93</v>
      </c>
      <c r="D106" s="26">
        <v>391000</v>
      </c>
      <c r="E106" s="26">
        <v>118177.84</v>
      </c>
      <c r="F106" s="27">
        <f t="shared" si="11"/>
        <v>996.27834593527359</v>
      </c>
      <c r="G106" s="27">
        <f t="shared" si="12"/>
        <v>30.224511508951409</v>
      </c>
      <c r="H106" s="28">
        <f t="shared" si="13"/>
        <v>106315.91</v>
      </c>
    </row>
    <row r="107" spans="1:8" ht="12.75" customHeight="1" x14ac:dyDescent="0.25">
      <c r="A107" s="22" t="s">
        <v>209</v>
      </c>
      <c r="B107" s="17" t="s">
        <v>37</v>
      </c>
      <c r="C107" s="18">
        <v>6530462.29</v>
      </c>
      <c r="D107" s="18">
        <v>7532310</v>
      </c>
      <c r="E107" s="18">
        <v>5770667.2800000003</v>
      </c>
      <c r="F107" s="19">
        <f t="shared" si="11"/>
        <v>88.36537175685919</v>
      </c>
      <c r="G107" s="19">
        <f t="shared" si="12"/>
        <v>76.612185106560943</v>
      </c>
      <c r="H107" s="20">
        <f t="shared" si="13"/>
        <v>-759795.00999999978</v>
      </c>
    </row>
    <row r="108" spans="1:8" ht="12.75" customHeight="1" x14ac:dyDescent="0.25">
      <c r="A108" s="24" t="s">
        <v>172</v>
      </c>
      <c r="B108" s="25" t="s">
        <v>4</v>
      </c>
      <c r="C108" s="26">
        <v>6492209.04</v>
      </c>
      <c r="D108" s="26">
        <v>7454727</v>
      </c>
      <c r="E108" s="26">
        <v>5720320.5</v>
      </c>
      <c r="F108" s="27">
        <f t="shared" si="11"/>
        <v>88.110540876853833</v>
      </c>
      <c r="G108" s="27">
        <f t="shared" si="12"/>
        <v>76.73413795032333</v>
      </c>
      <c r="H108" s="28">
        <f t="shared" si="13"/>
        <v>-771888.54</v>
      </c>
    </row>
    <row r="109" spans="1:8" ht="12.75" customHeight="1" x14ac:dyDescent="0.25">
      <c r="A109" s="24" t="s">
        <v>173</v>
      </c>
      <c r="B109" s="25" t="s">
        <v>341</v>
      </c>
      <c r="C109" s="26">
        <v>38253.25</v>
      </c>
      <c r="D109" s="26">
        <v>77583</v>
      </c>
      <c r="E109" s="26">
        <v>50346.78</v>
      </c>
      <c r="F109" s="27">
        <f t="shared" si="11"/>
        <v>131.61438570578969</v>
      </c>
      <c r="G109" s="27">
        <f t="shared" si="12"/>
        <v>64.894087622288382</v>
      </c>
      <c r="H109" s="28">
        <f t="shared" si="13"/>
        <v>12093.529999999999</v>
      </c>
    </row>
    <row r="110" spans="1:8" ht="12.75" customHeight="1" x14ac:dyDescent="0.25">
      <c r="A110" s="16" t="s">
        <v>210</v>
      </c>
      <c r="B110" s="17" t="s">
        <v>413</v>
      </c>
      <c r="C110" s="18">
        <v>186634591.88999999</v>
      </c>
      <c r="D110" s="18">
        <v>204588135</v>
      </c>
      <c r="E110" s="18">
        <v>172472022.40000001</v>
      </c>
      <c r="F110" s="19">
        <f t="shared" si="11"/>
        <v>92.411605294292272</v>
      </c>
      <c r="G110" s="19">
        <f t="shared" si="12"/>
        <v>84.302064926687962</v>
      </c>
      <c r="H110" s="20">
        <f t="shared" si="13"/>
        <v>-14162569.48999998</v>
      </c>
    </row>
    <row r="111" spans="1:8" ht="12.75" customHeight="1" x14ac:dyDescent="0.25">
      <c r="A111" s="22" t="s">
        <v>211</v>
      </c>
      <c r="B111" s="17" t="s">
        <v>414</v>
      </c>
      <c r="C111" s="18">
        <v>186634591.88999999</v>
      </c>
      <c r="D111" s="18">
        <v>204588135</v>
      </c>
      <c r="E111" s="18">
        <v>172472022.40000001</v>
      </c>
      <c r="F111" s="19">
        <f t="shared" si="11"/>
        <v>92.411605294292272</v>
      </c>
      <c r="G111" s="19">
        <f t="shared" si="12"/>
        <v>84.302064926687962</v>
      </c>
      <c r="H111" s="20">
        <f t="shared" si="13"/>
        <v>-14162569.48999998</v>
      </c>
    </row>
    <row r="112" spans="1:8" ht="12.75" customHeight="1" x14ac:dyDescent="0.25">
      <c r="A112" s="24" t="s">
        <v>172</v>
      </c>
      <c r="B112" s="25" t="s">
        <v>4</v>
      </c>
      <c r="C112" s="26">
        <v>133704745.79000001</v>
      </c>
      <c r="D112" s="26">
        <v>149037968</v>
      </c>
      <c r="E112" s="26">
        <v>123893485.7</v>
      </c>
      <c r="F112" s="27">
        <f t="shared" si="11"/>
        <v>92.661995629227846</v>
      </c>
      <c r="G112" s="27">
        <f t="shared" si="12"/>
        <v>83.128807620350813</v>
      </c>
      <c r="H112" s="28">
        <f t="shared" si="13"/>
        <v>-9811260.0900000036</v>
      </c>
    </row>
    <row r="113" spans="1:8" ht="12.75" customHeight="1" x14ac:dyDescent="0.25">
      <c r="A113" s="24" t="s">
        <v>173</v>
      </c>
      <c r="B113" s="25" t="s">
        <v>341</v>
      </c>
      <c r="C113" s="26">
        <v>52929846.100000001</v>
      </c>
      <c r="D113" s="26">
        <v>55550167</v>
      </c>
      <c r="E113" s="26">
        <v>48578536.700000003</v>
      </c>
      <c r="F113" s="27">
        <f t="shared" si="11"/>
        <v>91.779100600861184</v>
      </c>
      <c r="G113" s="27">
        <f t="shared" si="12"/>
        <v>87.44984817057346</v>
      </c>
      <c r="H113" s="28">
        <f t="shared" si="13"/>
        <v>-4351309.3999999985</v>
      </c>
    </row>
    <row r="114" spans="1:8" ht="12.75" customHeight="1" x14ac:dyDescent="0.25">
      <c r="A114" s="16" t="s">
        <v>212</v>
      </c>
      <c r="B114" s="17" t="s">
        <v>38</v>
      </c>
      <c r="C114" s="18">
        <v>21201714.579999998</v>
      </c>
      <c r="D114" s="18">
        <v>115062953</v>
      </c>
      <c r="E114" s="18">
        <v>62229100.140000001</v>
      </c>
      <c r="F114" s="19">
        <f t="shared" si="11"/>
        <v>293.50975320978029</v>
      </c>
      <c r="G114" s="19">
        <f t="shared" si="12"/>
        <v>54.082655205277064</v>
      </c>
      <c r="H114" s="20">
        <f t="shared" si="13"/>
        <v>41027385.560000002</v>
      </c>
    </row>
    <row r="115" spans="1:8" ht="12.75" customHeight="1" x14ac:dyDescent="0.25">
      <c r="A115" s="22" t="s">
        <v>213</v>
      </c>
      <c r="B115" s="17" t="s">
        <v>39</v>
      </c>
      <c r="C115" s="18">
        <v>21201714.579999998</v>
      </c>
      <c r="D115" s="18">
        <v>115062953</v>
      </c>
      <c r="E115" s="18">
        <v>62229100.140000001</v>
      </c>
      <c r="F115" s="19">
        <f t="shared" si="11"/>
        <v>293.50975320978029</v>
      </c>
      <c r="G115" s="19">
        <f t="shared" si="12"/>
        <v>54.082655205277064</v>
      </c>
      <c r="H115" s="20">
        <f t="shared" si="13"/>
        <v>41027385.560000002</v>
      </c>
    </row>
    <row r="116" spans="1:8" ht="12.75" customHeight="1" x14ac:dyDescent="0.25">
      <c r="A116" s="24" t="s">
        <v>172</v>
      </c>
      <c r="B116" s="25" t="s">
        <v>4</v>
      </c>
      <c r="C116" s="26">
        <v>20800859.699999999</v>
      </c>
      <c r="D116" s="26">
        <v>82769718</v>
      </c>
      <c r="E116" s="26">
        <v>42261674.039999999</v>
      </c>
      <c r="F116" s="27">
        <f t="shared" si="11"/>
        <v>203.17272771182627</v>
      </c>
      <c r="G116" s="27">
        <f t="shared" si="12"/>
        <v>51.059342790076926</v>
      </c>
      <c r="H116" s="28">
        <f t="shared" si="13"/>
        <v>21460814.34</v>
      </c>
    </row>
    <row r="117" spans="1:8" ht="12.75" customHeight="1" x14ac:dyDescent="0.25">
      <c r="A117" s="24" t="s">
        <v>173</v>
      </c>
      <c r="B117" s="25" t="s">
        <v>341</v>
      </c>
      <c r="C117" s="26">
        <v>400854.88</v>
      </c>
      <c r="D117" s="26">
        <v>32293235</v>
      </c>
      <c r="E117" s="26">
        <v>19967426.100000001</v>
      </c>
      <c r="F117" s="27">
        <f t="shared" si="11"/>
        <v>4981.2106815314319</v>
      </c>
      <c r="G117" s="27">
        <f t="shared" si="12"/>
        <v>61.831606836540232</v>
      </c>
      <c r="H117" s="28">
        <f t="shared" si="13"/>
        <v>19566571.220000003</v>
      </c>
    </row>
    <row r="118" spans="1:8" ht="12.75" customHeight="1" x14ac:dyDescent="0.25">
      <c r="A118" s="16" t="s">
        <v>214</v>
      </c>
      <c r="B118" s="17" t="s">
        <v>40</v>
      </c>
      <c r="C118" s="18">
        <v>35453871.229999997</v>
      </c>
      <c r="D118" s="18">
        <v>13618654</v>
      </c>
      <c r="E118" s="18">
        <v>13618641.92</v>
      </c>
      <c r="F118" s="19">
        <f t="shared" si="11"/>
        <v>38.412284603990763</v>
      </c>
      <c r="G118" s="19">
        <f t="shared" si="12"/>
        <v>99.999911298135629</v>
      </c>
      <c r="H118" s="20">
        <f t="shared" si="13"/>
        <v>-21835229.309999995</v>
      </c>
    </row>
    <row r="119" spans="1:8" ht="12.75" customHeight="1" x14ac:dyDescent="0.25">
      <c r="A119" s="22" t="s">
        <v>215</v>
      </c>
      <c r="B119" s="17" t="s">
        <v>41</v>
      </c>
      <c r="C119" s="18">
        <v>35453871.229999997</v>
      </c>
      <c r="D119" s="18">
        <v>13618654</v>
      </c>
      <c r="E119" s="18">
        <v>13618641.92</v>
      </c>
      <c r="F119" s="19">
        <f t="shared" si="11"/>
        <v>38.412284603990763</v>
      </c>
      <c r="G119" s="19">
        <f t="shared" si="12"/>
        <v>99.999911298135629</v>
      </c>
      <c r="H119" s="20">
        <f t="shared" si="13"/>
        <v>-21835229.309999995</v>
      </c>
    </row>
    <row r="120" spans="1:8" ht="12.75" customHeight="1" x14ac:dyDescent="0.25">
      <c r="A120" s="24" t="s">
        <v>172</v>
      </c>
      <c r="B120" s="25" t="s">
        <v>4</v>
      </c>
      <c r="C120" s="26">
        <v>35288224.369999997</v>
      </c>
      <c r="D120" s="26">
        <v>13518758</v>
      </c>
      <c r="E120" s="26">
        <v>13518746.23</v>
      </c>
      <c r="F120" s="27">
        <f t="shared" si="11"/>
        <v>38.309511094281227</v>
      </c>
      <c r="G120" s="27">
        <f t="shared" si="12"/>
        <v>99.999912935788927</v>
      </c>
      <c r="H120" s="28">
        <f t="shared" si="13"/>
        <v>-21769478.139999997</v>
      </c>
    </row>
    <row r="121" spans="1:8" ht="12.75" customHeight="1" x14ac:dyDescent="0.25">
      <c r="A121" s="24" t="s">
        <v>173</v>
      </c>
      <c r="B121" s="25" t="s">
        <v>341</v>
      </c>
      <c r="C121" s="26">
        <v>165646.85999999999</v>
      </c>
      <c r="D121" s="26">
        <v>99896</v>
      </c>
      <c r="E121" s="26">
        <v>99895.69</v>
      </c>
      <c r="F121" s="27">
        <f t="shared" ref="F121:F153" si="14">IF(C121=0,"x",E121/C121*100)</f>
        <v>60.306419330858439</v>
      </c>
      <c r="G121" s="27">
        <f t="shared" ref="G121:G153" si="15">IF(D121=0,"x",E121/D121*100)</f>
        <v>99.999689677264357</v>
      </c>
      <c r="H121" s="28">
        <f t="shared" si="13"/>
        <v>-65751.169999999984</v>
      </c>
    </row>
    <row r="122" spans="1:8" ht="12.75" customHeight="1" x14ac:dyDescent="0.25">
      <c r="A122" s="16" t="s">
        <v>374</v>
      </c>
      <c r="B122" s="17" t="s">
        <v>375</v>
      </c>
      <c r="C122" s="18">
        <v>1529898291.3399999</v>
      </c>
      <c r="D122" s="18">
        <v>1849623673</v>
      </c>
      <c r="E122" s="18">
        <v>1655818053.8699999</v>
      </c>
      <c r="F122" s="27">
        <f t="shared" si="14"/>
        <v>108.23059697777097</v>
      </c>
      <c r="G122" s="27">
        <f t="shared" si="15"/>
        <v>89.521889130254436</v>
      </c>
      <c r="H122" s="31">
        <f t="shared" si="13"/>
        <v>125919762.52999997</v>
      </c>
    </row>
    <row r="123" spans="1:8" ht="12.75" customHeight="1" x14ac:dyDescent="0.25">
      <c r="A123" s="22" t="s">
        <v>376</v>
      </c>
      <c r="B123" s="17" t="s">
        <v>377</v>
      </c>
      <c r="C123" s="18">
        <v>1529898291.3399999</v>
      </c>
      <c r="D123" s="18">
        <v>1849623673</v>
      </c>
      <c r="E123" s="18">
        <v>1655818053.8699999</v>
      </c>
      <c r="F123" s="27">
        <f t="shared" si="14"/>
        <v>108.23059697777097</v>
      </c>
      <c r="G123" s="27">
        <f t="shared" si="15"/>
        <v>89.521889130254436</v>
      </c>
      <c r="H123" s="31">
        <f t="shared" si="13"/>
        <v>125919762.52999997</v>
      </c>
    </row>
    <row r="124" spans="1:8" ht="12.75" customHeight="1" x14ac:dyDescent="0.25">
      <c r="A124" s="24" t="s">
        <v>172</v>
      </c>
      <c r="B124" s="25" t="s">
        <v>4</v>
      </c>
      <c r="C124" s="26">
        <v>1529898291.3399999</v>
      </c>
      <c r="D124" s="26">
        <v>1849558423</v>
      </c>
      <c r="E124" s="26">
        <v>1655818053.8699999</v>
      </c>
      <c r="F124" s="27">
        <f t="shared" si="14"/>
        <v>108.23059697777097</v>
      </c>
      <c r="G124" s="27">
        <f t="shared" si="15"/>
        <v>89.525047345314363</v>
      </c>
      <c r="H124" s="28">
        <f t="shared" si="13"/>
        <v>125919762.52999997</v>
      </c>
    </row>
    <row r="125" spans="1:8" ht="12.75" customHeight="1" x14ac:dyDescent="0.25">
      <c r="A125" s="24" t="s">
        <v>173</v>
      </c>
      <c r="B125" s="25" t="s">
        <v>341</v>
      </c>
      <c r="C125" s="26"/>
      <c r="D125" s="26">
        <v>65250</v>
      </c>
      <c r="E125" s="26"/>
      <c r="F125" s="27" t="str">
        <f t="shared" ref="F125:F126" si="16">IF(C125=0,"x",E125/C125*100)</f>
        <v>x</v>
      </c>
      <c r="G125" s="27">
        <f t="shared" ref="G125:G126" si="17">IF(D125=0,"x",E125/D125*100)</f>
        <v>0</v>
      </c>
      <c r="H125" s="28">
        <f t="shared" ref="H125:H126" si="18">+E125-C125</f>
        <v>0</v>
      </c>
    </row>
    <row r="126" spans="1:8" ht="12.75" customHeight="1" x14ac:dyDescent="0.25">
      <c r="A126" s="16" t="s">
        <v>364</v>
      </c>
      <c r="B126" s="17" t="s">
        <v>365</v>
      </c>
      <c r="C126" s="18">
        <v>250516080.84</v>
      </c>
      <c r="D126" s="18">
        <v>307488826</v>
      </c>
      <c r="E126" s="18">
        <v>265152895.56</v>
      </c>
      <c r="F126" s="27">
        <f t="shared" si="16"/>
        <v>105.84266473869526</v>
      </c>
      <c r="G126" s="27">
        <f t="shared" si="17"/>
        <v>86.231717428326974</v>
      </c>
      <c r="H126" s="31">
        <f t="shared" si="18"/>
        <v>14636814.719999999</v>
      </c>
    </row>
    <row r="127" spans="1:8" ht="12.75" customHeight="1" x14ac:dyDescent="0.25">
      <c r="A127" s="22" t="s">
        <v>366</v>
      </c>
      <c r="B127" s="17" t="s">
        <v>44</v>
      </c>
      <c r="C127" s="18">
        <v>250516080.84</v>
      </c>
      <c r="D127" s="18">
        <v>307488826</v>
      </c>
      <c r="E127" s="18">
        <v>265152895.56</v>
      </c>
      <c r="F127" s="19">
        <f t="shared" ref="F127:F129" si="19">IF(C127=0,"x",E127/C127*100)</f>
        <v>105.84266473869526</v>
      </c>
      <c r="G127" s="19">
        <f t="shared" ref="G127:G129" si="20">IF(D127=0,"x",E127/D127*100)</f>
        <v>86.231717428326974</v>
      </c>
      <c r="H127" s="20">
        <f t="shared" ref="H127:H129" si="21">+E127-C127</f>
        <v>14636814.719999999</v>
      </c>
    </row>
    <row r="128" spans="1:8" ht="12.75" customHeight="1" x14ac:dyDescent="0.25">
      <c r="A128" s="24" t="s">
        <v>172</v>
      </c>
      <c r="B128" s="25" t="s">
        <v>4</v>
      </c>
      <c r="C128" s="26">
        <v>248894726.77000001</v>
      </c>
      <c r="D128" s="26">
        <v>304590826</v>
      </c>
      <c r="E128" s="26">
        <v>264512844.58000001</v>
      </c>
      <c r="F128" s="27">
        <f t="shared" si="19"/>
        <v>106.27498943536577</v>
      </c>
      <c r="G128" s="27">
        <f t="shared" si="20"/>
        <v>86.842026089124573</v>
      </c>
      <c r="H128" s="28">
        <f t="shared" si="21"/>
        <v>15618117.810000002</v>
      </c>
    </row>
    <row r="129" spans="1:8" ht="12.75" customHeight="1" x14ac:dyDescent="0.25">
      <c r="A129" s="24" t="s">
        <v>173</v>
      </c>
      <c r="B129" s="25" t="s">
        <v>341</v>
      </c>
      <c r="C129" s="26">
        <v>1621354.07</v>
      </c>
      <c r="D129" s="26">
        <v>2898000</v>
      </c>
      <c r="E129" s="26">
        <v>640050.98</v>
      </c>
      <c r="F129" s="27">
        <f t="shared" si="19"/>
        <v>39.476323638549843</v>
      </c>
      <c r="G129" s="27">
        <f t="shared" si="20"/>
        <v>22.08595514147688</v>
      </c>
      <c r="H129" s="28">
        <f t="shared" si="21"/>
        <v>-981303.09000000008</v>
      </c>
    </row>
    <row r="130" spans="1:8" ht="12.75" customHeight="1" x14ac:dyDescent="0.25">
      <c r="A130" s="16" t="s">
        <v>216</v>
      </c>
      <c r="B130" s="17" t="s">
        <v>42</v>
      </c>
      <c r="C130" s="18">
        <v>5060472071.71</v>
      </c>
      <c r="D130" s="18">
        <v>6025260285</v>
      </c>
      <c r="E130" s="18">
        <v>5274972079.54</v>
      </c>
      <c r="F130" s="19">
        <f t="shared" si="14"/>
        <v>104.23873513756034</v>
      </c>
      <c r="G130" s="19">
        <f t="shared" si="15"/>
        <v>87.54762167988234</v>
      </c>
      <c r="H130" s="20">
        <f t="shared" ref="H130:H153" si="22">+E130-C130</f>
        <v>214500007.82999992</v>
      </c>
    </row>
    <row r="131" spans="1:8" ht="12.75" customHeight="1" x14ac:dyDescent="0.25">
      <c r="A131" s="22" t="s">
        <v>217</v>
      </c>
      <c r="B131" s="17" t="s">
        <v>43</v>
      </c>
      <c r="C131" s="18">
        <v>5060472071.71</v>
      </c>
      <c r="D131" s="18">
        <v>6025260285</v>
      </c>
      <c r="E131" s="18">
        <v>5274972079.54</v>
      </c>
      <c r="F131" s="19">
        <f t="shared" si="14"/>
        <v>104.23873513756034</v>
      </c>
      <c r="G131" s="19">
        <f t="shared" si="15"/>
        <v>87.54762167988234</v>
      </c>
      <c r="H131" s="20">
        <f t="shared" si="22"/>
        <v>214500007.82999992</v>
      </c>
    </row>
    <row r="132" spans="1:8" ht="12.75" customHeight="1" x14ac:dyDescent="0.25">
      <c r="A132" s="24" t="s">
        <v>172</v>
      </c>
      <c r="B132" s="25" t="s">
        <v>4</v>
      </c>
      <c r="C132" s="26">
        <v>4771682869.8100004</v>
      </c>
      <c r="D132" s="26">
        <v>5651097925</v>
      </c>
      <c r="E132" s="26">
        <v>5000070343.5600004</v>
      </c>
      <c r="F132" s="27">
        <f t="shared" si="14"/>
        <v>104.78630872967243</v>
      </c>
      <c r="G132" s="27">
        <f t="shared" si="15"/>
        <v>88.479626612734734</v>
      </c>
      <c r="H132" s="28">
        <f t="shared" si="22"/>
        <v>228387473.75</v>
      </c>
    </row>
    <row r="133" spans="1:8" ht="12.75" customHeight="1" x14ac:dyDescent="0.25">
      <c r="A133" s="24" t="s">
        <v>173</v>
      </c>
      <c r="B133" s="25" t="s">
        <v>341</v>
      </c>
      <c r="C133" s="26">
        <v>288789201.89999998</v>
      </c>
      <c r="D133" s="26">
        <v>374162360</v>
      </c>
      <c r="E133" s="26">
        <v>274901735.98000002</v>
      </c>
      <c r="F133" s="27">
        <f t="shared" si="14"/>
        <v>95.19114086377482</v>
      </c>
      <c r="G133" s="27">
        <f t="shared" si="15"/>
        <v>73.471242799516233</v>
      </c>
      <c r="H133" s="28">
        <f t="shared" si="22"/>
        <v>-13887465.919999957</v>
      </c>
    </row>
    <row r="134" spans="1:8" ht="12.75" customHeight="1" x14ac:dyDescent="0.25">
      <c r="A134" s="16" t="s">
        <v>218</v>
      </c>
      <c r="B134" s="17" t="s">
        <v>45</v>
      </c>
      <c r="C134" s="18">
        <v>947389444.57000005</v>
      </c>
      <c r="D134" s="18">
        <v>1146774637</v>
      </c>
      <c r="E134" s="18">
        <v>986333006.53999996</v>
      </c>
      <c r="F134" s="19">
        <f t="shared" si="14"/>
        <v>104.11061809831284</v>
      </c>
      <c r="G134" s="19">
        <f t="shared" si="15"/>
        <v>86.009314708971885</v>
      </c>
      <c r="H134" s="20">
        <f t="shared" si="22"/>
        <v>38943561.969999909</v>
      </c>
    </row>
    <row r="135" spans="1:8" ht="12.75" customHeight="1" x14ac:dyDescent="0.25">
      <c r="A135" s="22" t="s">
        <v>219</v>
      </c>
      <c r="B135" s="17" t="s">
        <v>46</v>
      </c>
      <c r="C135" s="18">
        <v>914708307.39999998</v>
      </c>
      <c r="D135" s="18">
        <v>1118422737</v>
      </c>
      <c r="E135" s="18">
        <v>964056447.23000002</v>
      </c>
      <c r="F135" s="19">
        <f t="shared" si="14"/>
        <v>105.39495918324707</v>
      </c>
      <c r="G135" s="19">
        <f t="shared" si="15"/>
        <v>86.197858406914705</v>
      </c>
      <c r="H135" s="20">
        <f t="shared" si="22"/>
        <v>49348139.830000043</v>
      </c>
    </row>
    <row r="136" spans="1:8" ht="12.75" customHeight="1" x14ac:dyDescent="0.25">
      <c r="A136" s="24" t="s">
        <v>172</v>
      </c>
      <c r="B136" s="25" t="s">
        <v>4</v>
      </c>
      <c r="C136" s="26">
        <v>872839855.77999997</v>
      </c>
      <c r="D136" s="26">
        <v>968277122</v>
      </c>
      <c r="E136" s="26">
        <v>844551771.5</v>
      </c>
      <c r="F136" s="27">
        <f t="shared" si="14"/>
        <v>96.759075093480845</v>
      </c>
      <c r="G136" s="27">
        <f t="shared" si="15"/>
        <v>87.222113619245462</v>
      </c>
      <c r="H136" s="28">
        <f t="shared" si="22"/>
        <v>-28288084.279999971</v>
      </c>
    </row>
    <row r="137" spans="1:8" ht="12.75" customHeight="1" x14ac:dyDescent="0.25">
      <c r="A137" s="24" t="s">
        <v>173</v>
      </c>
      <c r="B137" s="25" t="s">
        <v>341</v>
      </c>
      <c r="C137" s="26">
        <v>41868451.619999997</v>
      </c>
      <c r="D137" s="26">
        <v>150145615</v>
      </c>
      <c r="E137" s="26">
        <v>119504675.73</v>
      </c>
      <c r="F137" s="27">
        <f t="shared" si="14"/>
        <v>285.42893540613818</v>
      </c>
      <c r="G137" s="27">
        <f t="shared" si="15"/>
        <v>79.592518056554638</v>
      </c>
      <c r="H137" s="28">
        <f t="shared" si="22"/>
        <v>77636224.110000014</v>
      </c>
    </row>
    <row r="138" spans="1:8" ht="12.75" customHeight="1" x14ac:dyDescent="0.25">
      <c r="A138" s="22" t="s">
        <v>220</v>
      </c>
      <c r="B138" s="17" t="s">
        <v>47</v>
      </c>
      <c r="C138" s="18">
        <v>25004629.559999999</v>
      </c>
      <c r="D138" s="18">
        <v>20026900</v>
      </c>
      <c r="E138" s="18">
        <v>16323921.380000001</v>
      </c>
      <c r="F138" s="19">
        <f t="shared" si="14"/>
        <v>65.283596146984877</v>
      </c>
      <c r="G138" s="19">
        <f t="shared" si="15"/>
        <v>81.5099759823038</v>
      </c>
      <c r="H138" s="20">
        <f t="shared" si="22"/>
        <v>-8680708.1799999978</v>
      </c>
    </row>
    <row r="139" spans="1:8" ht="12.75" customHeight="1" x14ac:dyDescent="0.25">
      <c r="A139" s="24" t="s">
        <v>172</v>
      </c>
      <c r="B139" s="25" t="s">
        <v>4</v>
      </c>
      <c r="C139" s="26">
        <v>24758141.460000001</v>
      </c>
      <c r="D139" s="26">
        <v>19927900</v>
      </c>
      <c r="E139" s="26">
        <v>16255731.130000001</v>
      </c>
      <c r="F139" s="27">
        <f t="shared" si="14"/>
        <v>65.658123636878202</v>
      </c>
      <c r="G139" s="27">
        <f t="shared" si="15"/>
        <v>81.572725324795897</v>
      </c>
      <c r="H139" s="28">
        <f t="shared" si="22"/>
        <v>-8502410.3300000001</v>
      </c>
    </row>
    <row r="140" spans="1:8" ht="12.75" customHeight="1" x14ac:dyDescent="0.25">
      <c r="A140" s="24" t="s">
        <v>173</v>
      </c>
      <c r="B140" s="25" t="s">
        <v>341</v>
      </c>
      <c r="C140" s="26">
        <v>246488.1</v>
      </c>
      <c r="D140" s="26">
        <v>99000</v>
      </c>
      <c r="E140" s="26">
        <v>68190.25</v>
      </c>
      <c r="F140" s="27">
        <f t="shared" si="14"/>
        <v>27.664722962284994</v>
      </c>
      <c r="G140" s="27">
        <f t="shared" si="15"/>
        <v>68.87904040404041</v>
      </c>
      <c r="H140" s="28">
        <f t="shared" si="22"/>
        <v>-178297.85</v>
      </c>
    </row>
    <row r="141" spans="1:8" ht="12.75" customHeight="1" x14ac:dyDescent="0.25">
      <c r="A141" s="22" t="s">
        <v>221</v>
      </c>
      <c r="B141" s="17" t="s">
        <v>48</v>
      </c>
      <c r="C141" s="18">
        <v>7676507.6100000003</v>
      </c>
      <c r="D141" s="18">
        <v>8325000</v>
      </c>
      <c r="E141" s="18">
        <v>5952637.9299999997</v>
      </c>
      <c r="F141" s="19">
        <f t="shared" si="14"/>
        <v>77.54356840922874</v>
      </c>
      <c r="G141" s="19">
        <f t="shared" si="15"/>
        <v>71.503158318318313</v>
      </c>
      <c r="H141" s="20">
        <f t="shared" si="22"/>
        <v>-1723869.6800000006</v>
      </c>
    </row>
    <row r="142" spans="1:8" ht="12.75" customHeight="1" x14ac:dyDescent="0.25">
      <c r="A142" s="24" t="s">
        <v>172</v>
      </c>
      <c r="B142" s="25" t="s">
        <v>4</v>
      </c>
      <c r="C142" s="26">
        <v>7415095.04</v>
      </c>
      <c r="D142" s="26">
        <v>6710500</v>
      </c>
      <c r="E142" s="26">
        <v>5056697.07</v>
      </c>
      <c r="F142" s="27">
        <f t="shared" si="14"/>
        <v>68.194635978664408</v>
      </c>
      <c r="G142" s="27">
        <f t="shared" si="15"/>
        <v>75.354996945086057</v>
      </c>
      <c r="H142" s="28">
        <f t="shared" si="22"/>
        <v>-2358397.9699999997</v>
      </c>
    </row>
    <row r="143" spans="1:8" ht="12.75" customHeight="1" x14ac:dyDescent="0.25">
      <c r="A143" s="24" t="s">
        <v>173</v>
      </c>
      <c r="B143" s="25" t="s">
        <v>341</v>
      </c>
      <c r="C143" s="26">
        <v>261412.57</v>
      </c>
      <c r="D143" s="26">
        <v>1614500</v>
      </c>
      <c r="E143" s="26">
        <v>895940.86</v>
      </c>
      <c r="F143" s="27">
        <f t="shared" si="14"/>
        <v>342.73059631371206</v>
      </c>
      <c r="G143" s="27">
        <f t="shared" si="15"/>
        <v>55.493394859089499</v>
      </c>
      <c r="H143" s="28">
        <f t="shared" si="22"/>
        <v>634528.29</v>
      </c>
    </row>
    <row r="144" spans="1:8" ht="12.75" customHeight="1" x14ac:dyDescent="0.25">
      <c r="A144" s="16" t="s">
        <v>222</v>
      </c>
      <c r="B144" s="17" t="s">
        <v>49</v>
      </c>
      <c r="C144" s="18">
        <v>634247406</v>
      </c>
      <c r="D144" s="18">
        <v>822203206</v>
      </c>
      <c r="E144" s="18">
        <v>677448270.34000003</v>
      </c>
      <c r="F144" s="19">
        <f t="shared" si="14"/>
        <v>106.81135845906795</v>
      </c>
      <c r="G144" s="19">
        <f t="shared" si="15"/>
        <v>82.394262804662432</v>
      </c>
      <c r="H144" s="20">
        <f t="shared" si="22"/>
        <v>43200864.340000033</v>
      </c>
    </row>
    <row r="145" spans="1:8" ht="12.75" customHeight="1" x14ac:dyDescent="0.25">
      <c r="A145" s="22" t="s">
        <v>223</v>
      </c>
      <c r="B145" s="17" t="s">
        <v>50</v>
      </c>
      <c r="C145" s="18">
        <v>634247406</v>
      </c>
      <c r="D145" s="18">
        <v>822203206</v>
      </c>
      <c r="E145" s="18">
        <v>677448270.34000003</v>
      </c>
      <c r="F145" s="19">
        <f t="shared" si="14"/>
        <v>106.81135845906795</v>
      </c>
      <c r="G145" s="19">
        <f t="shared" si="15"/>
        <v>82.394262804662432</v>
      </c>
      <c r="H145" s="20">
        <f t="shared" si="22"/>
        <v>43200864.340000033</v>
      </c>
    </row>
    <row r="146" spans="1:8" ht="12.75" customHeight="1" x14ac:dyDescent="0.25">
      <c r="A146" s="24" t="s">
        <v>172</v>
      </c>
      <c r="B146" s="25" t="s">
        <v>4</v>
      </c>
      <c r="C146" s="26">
        <v>628035537.24000001</v>
      </c>
      <c r="D146" s="26">
        <v>799013306</v>
      </c>
      <c r="E146" s="26">
        <v>666216389.41999996</v>
      </c>
      <c r="F146" s="27">
        <f t="shared" si="14"/>
        <v>106.0794095104541</v>
      </c>
      <c r="G146" s="27">
        <f t="shared" si="15"/>
        <v>83.379886719934035</v>
      </c>
      <c r="H146" s="28">
        <f t="shared" si="22"/>
        <v>38180852.179999948</v>
      </c>
    </row>
    <row r="147" spans="1:8" ht="12.75" customHeight="1" x14ac:dyDescent="0.25">
      <c r="A147" s="24" t="s">
        <v>173</v>
      </c>
      <c r="B147" s="25" t="s">
        <v>341</v>
      </c>
      <c r="C147" s="26">
        <v>6211868.7599999998</v>
      </c>
      <c r="D147" s="26">
        <v>23189900</v>
      </c>
      <c r="E147" s="26">
        <v>11231880.92</v>
      </c>
      <c r="F147" s="27">
        <f t="shared" si="14"/>
        <v>180.81323598343374</v>
      </c>
      <c r="G147" s="27">
        <f t="shared" si="15"/>
        <v>48.434365478074504</v>
      </c>
      <c r="H147" s="28">
        <f t="shared" si="22"/>
        <v>5020012.16</v>
      </c>
    </row>
    <row r="148" spans="1:8" ht="12.75" customHeight="1" x14ac:dyDescent="0.25">
      <c r="A148" s="16" t="s">
        <v>224</v>
      </c>
      <c r="B148" s="17" t="s">
        <v>51</v>
      </c>
      <c r="C148" s="18">
        <v>68698702.329999998</v>
      </c>
      <c r="D148" s="18">
        <v>34174047</v>
      </c>
      <c r="E148" s="18">
        <v>34207879.840000004</v>
      </c>
      <c r="F148" s="19">
        <f t="shared" si="14"/>
        <v>49.79406987293526</v>
      </c>
      <c r="G148" s="19">
        <f t="shared" si="15"/>
        <v>100.09900156103842</v>
      </c>
      <c r="H148" s="20">
        <f t="shared" si="22"/>
        <v>-34490822.489999995</v>
      </c>
    </row>
    <row r="149" spans="1:8" ht="12.75" customHeight="1" x14ac:dyDescent="0.25">
      <c r="A149" s="22" t="s">
        <v>225</v>
      </c>
      <c r="B149" s="17" t="s">
        <v>52</v>
      </c>
      <c r="C149" s="18">
        <v>68478745.530000001</v>
      </c>
      <c r="D149" s="18">
        <v>34174047</v>
      </c>
      <c r="E149" s="18">
        <v>34207879.840000004</v>
      </c>
      <c r="F149" s="19">
        <f t="shared" si="14"/>
        <v>49.954010657239337</v>
      </c>
      <c r="G149" s="19">
        <f t="shared" si="15"/>
        <v>100.09900156103842</v>
      </c>
      <c r="H149" s="20">
        <f t="shared" si="22"/>
        <v>-34270865.689999998</v>
      </c>
    </row>
    <row r="150" spans="1:8" ht="12.75" customHeight="1" x14ac:dyDescent="0.25">
      <c r="A150" s="24" t="s">
        <v>172</v>
      </c>
      <c r="B150" s="25" t="s">
        <v>4</v>
      </c>
      <c r="C150" s="26">
        <v>66341074.280000001</v>
      </c>
      <c r="D150" s="26">
        <v>32985635</v>
      </c>
      <c r="E150" s="26">
        <v>33019468.370000001</v>
      </c>
      <c r="F150" s="27">
        <f t="shared" si="14"/>
        <v>49.772284709526417</v>
      </c>
      <c r="G150" s="27">
        <f t="shared" si="15"/>
        <v>100.10257001267371</v>
      </c>
      <c r="H150" s="28">
        <f t="shared" si="22"/>
        <v>-33321605.91</v>
      </c>
    </row>
    <row r="151" spans="1:8" ht="12.75" customHeight="1" x14ac:dyDescent="0.25">
      <c r="A151" s="24" t="s">
        <v>173</v>
      </c>
      <c r="B151" s="25" t="s">
        <v>341</v>
      </c>
      <c r="C151" s="26">
        <v>2137671.25</v>
      </c>
      <c r="D151" s="26">
        <v>1188412</v>
      </c>
      <c r="E151" s="26">
        <v>1188411.47</v>
      </c>
      <c r="F151" s="27">
        <f t="shared" si="14"/>
        <v>55.593743425234351</v>
      </c>
      <c r="G151" s="27">
        <f t="shared" si="15"/>
        <v>99.999955402671802</v>
      </c>
      <c r="H151" s="28">
        <f t="shared" si="22"/>
        <v>-949259.78</v>
      </c>
    </row>
    <row r="152" spans="1:8" ht="12.75" customHeight="1" x14ac:dyDescent="0.25">
      <c r="A152" s="22" t="s">
        <v>226</v>
      </c>
      <c r="B152" s="17" t="s">
        <v>53</v>
      </c>
      <c r="C152" s="18">
        <v>219956.8</v>
      </c>
      <c r="D152" s="18">
        <v>0</v>
      </c>
      <c r="E152" s="18"/>
      <c r="F152" s="19">
        <f t="shared" si="14"/>
        <v>0</v>
      </c>
      <c r="G152" s="19" t="str">
        <f t="shared" si="15"/>
        <v>x</v>
      </c>
      <c r="H152" s="20">
        <f t="shared" si="22"/>
        <v>-219956.8</v>
      </c>
    </row>
    <row r="153" spans="1:8" ht="12.75" customHeight="1" x14ac:dyDescent="0.25">
      <c r="A153" s="24" t="s">
        <v>173</v>
      </c>
      <c r="B153" s="25" t="s">
        <v>341</v>
      </c>
      <c r="C153" s="26">
        <v>219956.8</v>
      </c>
      <c r="D153" s="26">
        <v>0</v>
      </c>
      <c r="E153" s="26"/>
      <c r="F153" s="27">
        <f t="shared" si="14"/>
        <v>0</v>
      </c>
      <c r="G153" s="27" t="str">
        <f t="shared" si="15"/>
        <v>x</v>
      </c>
      <c r="H153" s="28">
        <f t="shared" si="22"/>
        <v>-219956.8</v>
      </c>
    </row>
    <row r="154" spans="1:8" ht="12.75" customHeight="1" x14ac:dyDescent="0.25">
      <c r="A154" s="16" t="s">
        <v>227</v>
      </c>
      <c r="B154" s="17" t="s">
        <v>57</v>
      </c>
      <c r="C154" s="18">
        <v>4553428.93</v>
      </c>
      <c r="D154" s="18">
        <v>7305718</v>
      </c>
      <c r="E154" s="18">
        <v>6435455.1299999999</v>
      </c>
      <c r="F154" s="19">
        <f t="shared" ref="F154:F201" si="23">IF(C154=0,"x",E154/C154*100)</f>
        <v>141.33206488851468</v>
      </c>
      <c r="G154" s="19">
        <f t="shared" ref="G154:G201" si="24">IF(D154=0,"x",E154/D154*100)</f>
        <v>88.087921406219067</v>
      </c>
      <c r="H154" s="20">
        <f t="shared" ref="H154:H201" si="25">+E154-C154</f>
        <v>1882026.2000000002</v>
      </c>
    </row>
    <row r="155" spans="1:8" ht="12.75" customHeight="1" x14ac:dyDescent="0.25">
      <c r="A155" s="22" t="s">
        <v>228</v>
      </c>
      <c r="B155" s="17" t="s">
        <v>58</v>
      </c>
      <c r="C155" s="18">
        <v>4553428.93</v>
      </c>
      <c r="D155" s="18">
        <v>7305718</v>
      </c>
      <c r="E155" s="18">
        <v>6435455.1299999999</v>
      </c>
      <c r="F155" s="19">
        <f t="shared" si="23"/>
        <v>141.33206488851468</v>
      </c>
      <c r="G155" s="19">
        <f t="shared" si="24"/>
        <v>88.087921406219067</v>
      </c>
      <c r="H155" s="20">
        <f t="shared" si="25"/>
        <v>1882026.2000000002</v>
      </c>
    </row>
    <row r="156" spans="1:8" ht="12.75" customHeight="1" x14ac:dyDescent="0.25">
      <c r="A156" s="24" t="s">
        <v>172</v>
      </c>
      <c r="B156" s="25" t="s">
        <v>4</v>
      </c>
      <c r="C156" s="26">
        <v>4515031.4000000004</v>
      </c>
      <c r="D156" s="26">
        <v>6857718</v>
      </c>
      <c r="E156" s="26">
        <v>6099943.2699999996</v>
      </c>
      <c r="F156" s="27">
        <f t="shared" si="23"/>
        <v>135.10300880742489</v>
      </c>
      <c r="G156" s="27">
        <f t="shared" si="24"/>
        <v>88.950045335780786</v>
      </c>
      <c r="H156" s="28">
        <f t="shared" si="25"/>
        <v>1584911.8699999992</v>
      </c>
    </row>
    <row r="157" spans="1:8" ht="12.75" customHeight="1" x14ac:dyDescent="0.25">
      <c r="A157" s="24" t="s">
        <v>173</v>
      </c>
      <c r="B157" s="25" t="s">
        <v>341</v>
      </c>
      <c r="C157" s="26">
        <v>38397.53</v>
      </c>
      <c r="D157" s="26">
        <v>448000</v>
      </c>
      <c r="E157" s="26">
        <v>335511.86</v>
      </c>
      <c r="F157" s="27">
        <f t="shared" si="23"/>
        <v>873.78500648348995</v>
      </c>
      <c r="G157" s="27">
        <f t="shared" si="24"/>
        <v>74.891040178571416</v>
      </c>
      <c r="H157" s="28">
        <f t="shared" si="25"/>
        <v>297114.32999999996</v>
      </c>
    </row>
    <row r="158" spans="1:8" ht="12.75" customHeight="1" x14ac:dyDescent="0.25">
      <c r="A158" s="16" t="s">
        <v>229</v>
      </c>
      <c r="B158" s="17" t="s">
        <v>59</v>
      </c>
      <c r="C158" s="18">
        <v>52462052.060000002</v>
      </c>
      <c r="D158" s="18">
        <v>30486862</v>
      </c>
      <c r="E158" s="18">
        <v>30486846.809999999</v>
      </c>
      <c r="F158" s="19">
        <f t="shared" si="23"/>
        <v>58.112188930643974</v>
      </c>
      <c r="G158" s="19">
        <f t="shared" si="24"/>
        <v>99.999950175259102</v>
      </c>
      <c r="H158" s="20">
        <f t="shared" si="25"/>
        <v>-21975205.250000004</v>
      </c>
    </row>
    <row r="159" spans="1:8" ht="12.75" customHeight="1" x14ac:dyDescent="0.25">
      <c r="A159" s="22" t="s">
        <v>230</v>
      </c>
      <c r="B159" s="17" t="s">
        <v>60</v>
      </c>
      <c r="C159" s="18">
        <v>52462052.060000002</v>
      </c>
      <c r="D159" s="18">
        <v>30486862</v>
      </c>
      <c r="E159" s="18">
        <v>30486846.809999999</v>
      </c>
      <c r="F159" s="19">
        <f t="shared" si="23"/>
        <v>58.112188930643974</v>
      </c>
      <c r="G159" s="19">
        <f t="shared" si="24"/>
        <v>99.999950175259102</v>
      </c>
      <c r="H159" s="20">
        <f t="shared" si="25"/>
        <v>-21975205.250000004</v>
      </c>
    </row>
    <row r="160" spans="1:8" ht="12.75" customHeight="1" x14ac:dyDescent="0.25">
      <c r="A160" s="24" t="s">
        <v>172</v>
      </c>
      <c r="B160" s="25" t="s">
        <v>4</v>
      </c>
      <c r="C160" s="26">
        <v>51884564.57</v>
      </c>
      <c r="D160" s="26">
        <v>29467261</v>
      </c>
      <c r="E160" s="26">
        <v>29467247.140000001</v>
      </c>
      <c r="F160" s="27">
        <f t="shared" si="23"/>
        <v>56.793860340187109</v>
      </c>
      <c r="G160" s="27">
        <f t="shared" si="24"/>
        <v>99.999952964749596</v>
      </c>
      <c r="H160" s="28">
        <f t="shared" si="25"/>
        <v>-22417317.43</v>
      </c>
    </row>
    <row r="161" spans="1:8" ht="12.75" customHeight="1" x14ac:dyDescent="0.25">
      <c r="A161" s="24" t="s">
        <v>173</v>
      </c>
      <c r="B161" s="25" t="s">
        <v>341</v>
      </c>
      <c r="C161" s="26">
        <v>577487.49</v>
      </c>
      <c r="D161" s="26">
        <v>1019601</v>
      </c>
      <c r="E161" s="26">
        <v>1019599.67</v>
      </c>
      <c r="F161" s="27">
        <f t="shared" si="23"/>
        <v>176.5578800676704</v>
      </c>
      <c r="G161" s="27">
        <f t="shared" si="24"/>
        <v>99.999869556816833</v>
      </c>
      <c r="H161" s="28">
        <f t="shared" si="25"/>
        <v>442112.18000000005</v>
      </c>
    </row>
    <row r="162" spans="1:8" ht="12.75" customHeight="1" x14ac:dyDescent="0.25">
      <c r="A162" s="16" t="s">
        <v>231</v>
      </c>
      <c r="B162" s="17" t="s">
        <v>415</v>
      </c>
      <c r="C162" s="18">
        <v>1118153749.3199999</v>
      </c>
      <c r="D162" s="18">
        <v>1395088779</v>
      </c>
      <c r="E162" s="18">
        <v>1051165866.61</v>
      </c>
      <c r="F162" s="19">
        <f t="shared" si="23"/>
        <v>94.009063355487712</v>
      </c>
      <c r="G162" s="19">
        <f t="shared" si="24"/>
        <v>75.34759668581637</v>
      </c>
      <c r="H162" s="20">
        <f t="shared" si="25"/>
        <v>-66987882.709999919</v>
      </c>
    </row>
    <row r="163" spans="1:8" ht="12.75" customHeight="1" x14ac:dyDescent="0.25">
      <c r="A163" s="22" t="s">
        <v>232</v>
      </c>
      <c r="B163" s="17" t="s">
        <v>61</v>
      </c>
      <c r="C163" s="18">
        <v>13295727.369999999</v>
      </c>
      <c r="D163" s="18">
        <v>15709452</v>
      </c>
      <c r="E163" s="18">
        <v>13141170.42</v>
      </c>
      <c r="F163" s="19">
        <f t="shared" si="23"/>
        <v>98.837544229819756</v>
      </c>
      <c r="G163" s="19">
        <f t="shared" si="24"/>
        <v>83.651361104130174</v>
      </c>
      <c r="H163" s="20">
        <f t="shared" si="25"/>
        <v>-154556.94999999925</v>
      </c>
    </row>
    <row r="164" spans="1:8" ht="12.75" customHeight="1" x14ac:dyDescent="0.25">
      <c r="A164" s="24" t="s">
        <v>172</v>
      </c>
      <c r="B164" s="25" t="s">
        <v>4</v>
      </c>
      <c r="C164" s="26">
        <v>13049627.369999999</v>
      </c>
      <c r="D164" s="26">
        <v>15454947</v>
      </c>
      <c r="E164" s="26">
        <v>12993294.82</v>
      </c>
      <c r="F164" s="27">
        <f t="shared" si="23"/>
        <v>99.568320624008749</v>
      </c>
      <c r="G164" s="27">
        <f t="shared" si="24"/>
        <v>84.072076209643427</v>
      </c>
      <c r="H164" s="28">
        <f t="shared" si="25"/>
        <v>-56332.549999998882</v>
      </c>
    </row>
    <row r="165" spans="1:8" ht="12.75" customHeight="1" x14ac:dyDescent="0.25">
      <c r="A165" s="24" t="s">
        <v>173</v>
      </c>
      <c r="B165" s="25" t="s">
        <v>341</v>
      </c>
      <c r="C165" s="26">
        <v>246100</v>
      </c>
      <c r="D165" s="26">
        <v>254505</v>
      </c>
      <c r="E165" s="26">
        <v>147875.6</v>
      </c>
      <c r="F165" s="27">
        <f t="shared" si="23"/>
        <v>60.087606663957736</v>
      </c>
      <c r="G165" s="27">
        <f t="shared" si="24"/>
        <v>58.103219976031909</v>
      </c>
      <c r="H165" s="28">
        <f t="shared" si="25"/>
        <v>-98224.4</v>
      </c>
    </row>
    <row r="166" spans="1:8" ht="12.75" customHeight="1" x14ac:dyDescent="0.25">
      <c r="A166" s="22" t="s">
        <v>233</v>
      </c>
      <c r="B166" s="17" t="s">
        <v>416</v>
      </c>
      <c r="C166" s="18">
        <v>556029142.85000002</v>
      </c>
      <c r="D166" s="18">
        <v>747025107</v>
      </c>
      <c r="E166" s="18">
        <v>578098956.53999996</v>
      </c>
      <c r="F166" s="19">
        <f t="shared" si="23"/>
        <v>103.96918290593156</v>
      </c>
      <c r="G166" s="19">
        <f t="shared" si="24"/>
        <v>77.386817541060225</v>
      </c>
      <c r="H166" s="20">
        <f t="shared" si="25"/>
        <v>22069813.689999938</v>
      </c>
    </row>
    <row r="167" spans="1:8" ht="12.75" customHeight="1" x14ac:dyDescent="0.25">
      <c r="A167" s="24" t="s">
        <v>172</v>
      </c>
      <c r="B167" s="25" t="s">
        <v>4</v>
      </c>
      <c r="C167" s="26">
        <v>550842701.35000002</v>
      </c>
      <c r="D167" s="26">
        <v>741638721</v>
      </c>
      <c r="E167" s="26">
        <v>574872724.05999994</v>
      </c>
      <c r="F167" s="27">
        <f t="shared" si="23"/>
        <v>104.36241102062482</v>
      </c>
      <c r="G167" s="27">
        <f t="shared" si="24"/>
        <v>77.513849773763354</v>
      </c>
      <c r="H167" s="28">
        <f t="shared" si="25"/>
        <v>24030022.709999919</v>
      </c>
    </row>
    <row r="168" spans="1:8" ht="12.75" customHeight="1" x14ac:dyDescent="0.25">
      <c r="A168" s="24" t="s">
        <v>173</v>
      </c>
      <c r="B168" s="25" t="s">
        <v>341</v>
      </c>
      <c r="C168" s="26">
        <v>5186441.5</v>
      </c>
      <c r="D168" s="26">
        <v>5386386</v>
      </c>
      <c r="E168" s="26">
        <v>3226232.48</v>
      </c>
      <c r="F168" s="27">
        <f t="shared" si="23"/>
        <v>62.205126192978369</v>
      </c>
      <c r="G168" s="27">
        <f t="shared" si="24"/>
        <v>59.896050524414704</v>
      </c>
      <c r="H168" s="28">
        <f t="shared" si="25"/>
        <v>-1960209.02</v>
      </c>
    </row>
    <row r="169" spans="1:8" ht="12.75" customHeight="1" x14ac:dyDescent="0.25">
      <c r="A169" s="22" t="s">
        <v>234</v>
      </c>
      <c r="B169" s="17" t="s">
        <v>62</v>
      </c>
      <c r="C169" s="18">
        <v>89329888.159999996</v>
      </c>
      <c r="D169" s="18">
        <v>101227342</v>
      </c>
      <c r="E169" s="18">
        <v>82158897.469999999</v>
      </c>
      <c r="F169" s="19">
        <f t="shared" si="23"/>
        <v>91.972462030674507</v>
      </c>
      <c r="G169" s="19">
        <f t="shared" si="24"/>
        <v>81.162752915116556</v>
      </c>
      <c r="H169" s="20">
        <f t="shared" si="25"/>
        <v>-7170990.6899999976</v>
      </c>
    </row>
    <row r="170" spans="1:8" ht="12.75" customHeight="1" x14ac:dyDescent="0.25">
      <c r="A170" s="24" t="s">
        <v>172</v>
      </c>
      <c r="B170" s="25" t="s">
        <v>4</v>
      </c>
      <c r="C170" s="26">
        <v>78406798.019999996</v>
      </c>
      <c r="D170" s="26">
        <v>91049778</v>
      </c>
      <c r="E170" s="26">
        <v>75978529.069999993</v>
      </c>
      <c r="F170" s="27">
        <f t="shared" si="23"/>
        <v>96.902986716304113</v>
      </c>
      <c r="G170" s="27">
        <f t="shared" si="24"/>
        <v>83.447242529245912</v>
      </c>
      <c r="H170" s="28">
        <f t="shared" si="25"/>
        <v>-2428268.950000003</v>
      </c>
    </row>
    <row r="171" spans="1:8" ht="12.75" customHeight="1" x14ac:dyDescent="0.25">
      <c r="A171" s="24" t="s">
        <v>173</v>
      </c>
      <c r="B171" s="25" t="s">
        <v>341</v>
      </c>
      <c r="C171" s="26">
        <v>10923090.140000001</v>
      </c>
      <c r="D171" s="26">
        <v>10177564</v>
      </c>
      <c r="E171" s="26">
        <v>6180368.4000000004</v>
      </c>
      <c r="F171" s="27">
        <f t="shared" si="23"/>
        <v>56.58076900205824</v>
      </c>
      <c r="G171" s="27">
        <f t="shared" si="24"/>
        <v>60.725419167101293</v>
      </c>
      <c r="H171" s="28">
        <f t="shared" si="25"/>
        <v>-4742721.74</v>
      </c>
    </row>
    <row r="172" spans="1:8" ht="12.75" customHeight="1" x14ac:dyDescent="0.25">
      <c r="A172" s="22" t="s">
        <v>235</v>
      </c>
      <c r="B172" s="17" t="s">
        <v>63</v>
      </c>
      <c r="C172" s="18">
        <v>132211353.16</v>
      </c>
      <c r="D172" s="18">
        <v>176225381</v>
      </c>
      <c r="E172" s="18">
        <v>117754136.55</v>
      </c>
      <c r="F172" s="19">
        <f t="shared" si="23"/>
        <v>89.065071747277173</v>
      </c>
      <c r="G172" s="19">
        <f t="shared" si="24"/>
        <v>66.820191212978557</v>
      </c>
      <c r="H172" s="20">
        <f t="shared" si="25"/>
        <v>-14457216.609999999</v>
      </c>
    </row>
    <row r="173" spans="1:8" ht="12.75" customHeight="1" x14ac:dyDescent="0.25">
      <c r="A173" s="24" t="s">
        <v>172</v>
      </c>
      <c r="B173" s="25" t="s">
        <v>4</v>
      </c>
      <c r="C173" s="26">
        <v>114728099.08</v>
      </c>
      <c r="D173" s="26">
        <v>125581076</v>
      </c>
      <c r="E173" s="26">
        <v>95212731.079999998</v>
      </c>
      <c r="F173" s="27">
        <f t="shared" si="23"/>
        <v>82.989896846114462</v>
      </c>
      <c r="G173" s="27">
        <f t="shared" si="24"/>
        <v>75.817737920958734</v>
      </c>
      <c r="H173" s="28">
        <f t="shared" si="25"/>
        <v>-19515368</v>
      </c>
    </row>
    <row r="174" spans="1:8" ht="12.75" customHeight="1" x14ac:dyDescent="0.25">
      <c r="A174" s="24" t="s">
        <v>173</v>
      </c>
      <c r="B174" s="25" t="s">
        <v>341</v>
      </c>
      <c r="C174" s="26">
        <v>17483254.079999998</v>
      </c>
      <c r="D174" s="26">
        <v>50644305</v>
      </c>
      <c r="E174" s="26">
        <v>22541405.469999999</v>
      </c>
      <c r="F174" s="27">
        <f t="shared" si="23"/>
        <v>128.93140697295181</v>
      </c>
      <c r="G174" s="27">
        <f t="shared" si="24"/>
        <v>44.509260162618482</v>
      </c>
      <c r="H174" s="28">
        <f t="shared" si="25"/>
        <v>5058151.3900000006</v>
      </c>
    </row>
    <row r="175" spans="1:8" ht="12.75" customHeight="1" x14ac:dyDescent="0.25">
      <c r="A175" s="22" t="s">
        <v>236</v>
      </c>
      <c r="B175" s="17" t="s">
        <v>64</v>
      </c>
      <c r="C175" s="18">
        <v>66765451.659999996</v>
      </c>
      <c r="D175" s="18">
        <v>76290706</v>
      </c>
      <c r="E175" s="18">
        <v>60040030.979999997</v>
      </c>
      <c r="F175" s="19">
        <f t="shared" si="23"/>
        <v>89.926795202032181</v>
      </c>
      <c r="G175" s="19">
        <f t="shared" si="24"/>
        <v>78.69901083363942</v>
      </c>
      <c r="H175" s="20">
        <f t="shared" si="25"/>
        <v>-6725420.6799999997</v>
      </c>
    </row>
    <row r="176" spans="1:8" ht="12.75" customHeight="1" x14ac:dyDescent="0.25">
      <c r="A176" s="24" t="s">
        <v>172</v>
      </c>
      <c r="B176" s="25" t="s">
        <v>4</v>
      </c>
      <c r="C176" s="26">
        <v>65197531.740000002</v>
      </c>
      <c r="D176" s="26">
        <v>69596259</v>
      </c>
      <c r="E176" s="26">
        <v>59221405.200000003</v>
      </c>
      <c r="F176" s="27">
        <f t="shared" si="23"/>
        <v>90.833814746496728</v>
      </c>
      <c r="G176" s="27">
        <f t="shared" si="24"/>
        <v>85.092799600047471</v>
      </c>
      <c r="H176" s="28">
        <f t="shared" si="25"/>
        <v>-5976126.5399999991</v>
      </c>
    </row>
    <row r="177" spans="1:8" ht="12.75" customHeight="1" x14ac:dyDescent="0.25">
      <c r="A177" s="24" t="s">
        <v>173</v>
      </c>
      <c r="B177" s="25" t="s">
        <v>341</v>
      </c>
      <c r="C177" s="26">
        <v>1567919.92</v>
      </c>
      <c r="D177" s="26">
        <v>6694447</v>
      </c>
      <c r="E177" s="26">
        <v>818625.78</v>
      </c>
      <c r="F177" s="27">
        <f t="shared" si="23"/>
        <v>52.210943273174315</v>
      </c>
      <c r="G177" s="27">
        <f t="shared" si="24"/>
        <v>12.228430219852363</v>
      </c>
      <c r="H177" s="28">
        <f t="shared" si="25"/>
        <v>-749294.1399999999</v>
      </c>
    </row>
    <row r="178" spans="1:8" ht="12.75" customHeight="1" x14ac:dyDescent="0.25">
      <c r="A178" s="22" t="s">
        <v>237</v>
      </c>
      <c r="B178" s="17" t="s">
        <v>65</v>
      </c>
      <c r="C178" s="18">
        <v>3092471.98</v>
      </c>
      <c r="D178" s="18">
        <v>3159269</v>
      </c>
      <c r="E178" s="18">
        <v>2737178.52</v>
      </c>
      <c r="F178" s="19">
        <f t="shared" si="23"/>
        <v>88.511020882394547</v>
      </c>
      <c r="G178" s="19">
        <f t="shared" si="24"/>
        <v>86.639615683248252</v>
      </c>
      <c r="H178" s="20">
        <f t="shared" si="25"/>
        <v>-355293.45999999996</v>
      </c>
    </row>
    <row r="179" spans="1:8" ht="12.75" customHeight="1" x14ac:dyDescent="0.25">
      <c r="A179" s="24" t="s">
        <v>172</v>
      </c>
      <c r="B179" s="25" t="s">
        <v>4</v>
      </c>
      <c r="C179" s="26">
        <v>2853392.6</v>
      </c>
      <c r="D179" s="26">
        <v>3108669</v>
      </c>
      <c r="E179" s="26">
        <v>2675212.88</v>
      </c>
      <c r="F179" s="27">
        <f t="shared" si="23"/>
        <v>93.755513349267105</v>
      </c>
      <c r="G179" s="27">
        <f t="shared" si="24"/>
        <v>86.056536736461808</v>
      </c>
      <c r="H179" s="28">
        <f t="shared" si="25"/>
        <v>-178179.7200000002</v>
      </c>
    </row>
    <row r="180" spans="1:8" ht="12.75" customHeight="1" x14ac:dyDescent="0.25">
      <c r="A180" s="24" t="s">
        <v>173</v>
      </c>
      <c r="B180" s="25" t="s">
        <v>341</v>
      </c>
      <c r="C180" s="26">
        <v>239079.38</v>
      </c>
      <c r="D180" s="26">
        <v>50600</v>
      </c>
      <c r="E180" s="26">
        <v>61965.64</v>
      </c>
      <c r="F180" s="27">
        <f t="shared" si="23"/>
        <v>25.918437633559194</v>
      </c>
      <c r="G180" s="27">
        <f t="shared" si="24"/>
        <v>122.46173913043479</v>
      </c>
      <c r="H180" s="28">
        <f t="shared" si="25"/>
        <v>-177113.74</v>
      </c>
    </row>
    <row r="181" spans="1:8" ht="12.75" customHeight="1" x14ac:dyDescent="0.25">
      <c r="A181" s="22" t="s">
        <v>238</v>
      </c>
      <c r="B181" s="17" t="s">
        <v>66</v>
      </c>
      <c r="C181" s="18">
        <v>88006688.439999998</v>
      </c>
      <c r="D181" s="18">
        <v>119372992</v>
      </c>
      <c r="E181" s="18">
        <v>88957726.969999999</v>
      </c>
      <c r="F181" s="19">
        <f t="shared" si="23"/>
        <v>101.08064346796594</v>
      </c>
      <c r="G181" s="19">
        <f t="shared" si="24"/>
        <v>74.520815370029425</v>
      </c>
      <c r="H181" s="20">
        <f t="shared" si="25"/>
        <v>951038.53000000119</v>
      </c>
    </row>
    <row r="182" spans="1:8" ht="12.75" customHeight="1" x14ac:dyDescent="0.25">
      <c r="A182" s="24" t="s">
        <v>172</v>
      </c>
      <c r="B182" s="25" t="s">
        <v>4</v>
      </c>
      <c r="C182" s="26">
        <v>86804574.439999998</v>
      </c>
      <c r="D182" s="26">
        <v>117462792</v>
      </c>
      <c r="E182" s="26">
        <v>87585686.969999999</v>
      </c>
      <c r="F182" s="27">
        <f t="shared" si="23"/>
        <v>100.89985180509112</v>
      </c>
      <c r="G182" s="27">
        <f t="shared" si="24"/>
        <v>74.564622106036779</v>
      </c>
      <c r="H182" s="28">
        <f t="shared" si="25"/>
        <v>781112.53000000119</v>
      </c>
    </row>
    <row r="183" spans="1:8" ht="12.75" customHeight="1" x14ac:dyDescent="0.25">
      <c r="A183" s="24" t="s">
        <v>173</v>
      </c>
      <c r="B183" s="25" t="s">
        <v>341</v>
      </c>
      <c r="C183" s="26">
        <v>1202114</v>
      </c>
      <c r="D183" s="26">
        <v>1910200</v>
      </c>
      <c r="E183" s="26">
        <v>1372040</v>
      </c>
      <c r="F183" s="27">
        <f t="shared" si="23"/>
        <v>114.13559778856248</v>
      </c>
      <c r="G183" s="27">
        <f t="shared" si="24"/>
        <v>71.827033818448328</v>
      </c>
      <c r="H183" s="28">
        <f t="shared" si="25"/>
        <v>169926</v>
      </c>
    </row>
    <row r="184" spans="1:8" ht="12.75" customHeight="1" x14ac:dyDescent="0.25">
      <c r="A184" s="22" t="s">
        <v>239</v>
      </c>
      <c r="B184" s="17" t="s">
        <v>67</v>
      </c>
      <c r="C184" s="18">
        <v>124479071.39</v>
      </c>
      <c r="D184" s="18">
        <v>111361007</v>
      </c>
      <c r="E184" s="18">
        <v>69226038.680000007</v>
      </c>
      <c r="F184" s="19">
        <f t="shared" si="23"/>
        <v>55.612592467942576</v>
      </c>
      <c r="G184" s="19">
        <f t="shared" si="24"/>
        <v>62.163624903284152</v>
      </c>
      <c r="H184" s="20">
        <f t="shared" si="25"/>
        <v>-55253032.709999993</v>
      </c>
    </row>
    <row r="185" spans="1:8" ht="12.75" customHeight="1" x14ac:dyDescent="0.25">
      <c r="A185" s="24" t="s">
        <v>172</v>
      </c>
      <c r="B185" s="25" t="s">
        <v>4</v>
      </c>
      <c r="C185" s="26">
        <v>124479071.39</v>
      </c>
      <c r="D185" s="26">
        <v>111361007</v>
      </c>
      <c r="E185" s="26">
        <v>69226038.680000007</v>
      </c>
      <c r="F185" s="27">
        <f t="shared" si="23"/>
        <v>55.612592467942576</v>
      </c>
      <c r="G185" s="27">
        <f t="shared" si="24"/>
        <v>62.163624903284152</v>
      </c>
      <c r="H185" s="28">
        <f t="shared" si="25"/>
        <v>-55253032.709999993</v>
      </c>
    </row>
    <row r="186" spans="1:8" ht="12.75" customHeight="1" x14ac:dyDescent="0.25">
      <c r="A186" s="22" t="s">
        <v>240</v>
      </c>
      <c r="B186" s="17" t="s">
        <v>68</v>
      </c>
      <c r="C186" s="18">
        <v>3921070.98</v>
      </c>
      <c r="D186" s="18">
        <v>3834842</v>
      </c>
      <c r="E186" s="18">
        <v>2483009.67</v>
      </c>
      <c r="F186" s="19">
        <f t="shared" si="23"/>
        <v>63.324782506232516</v>
      </c>
      <c r="G186" s="19">
        <f t="shared" si="24"/>
        <v>64.748682475053727</v>
      </c>
      <c r="H186" s="20">
        <f t="shared" si="25"/>
        <v>-1438061.31</v>
      </c>
    </row>
    <row r="187" spans="1:8" ht="12.75" customHeight="1" x14ac:dyDescent="0.25">
      <c r="A187" s="24" t="s">
        <v>172</v>
      </c>
      <c r="B187" s="25" t="s">
        <v>4</v>
      </c>
      <c r="C187" s="26">
        <v>3319251.48</v>
      </c>
      <c r="D187" s="26">
        <v>3061036</v>
      </c>
      <c r="E187" s="26">
        <v>2301446.7200000002</v>
      </c>
      <c r="F187" s="27">
        <f t="shared" si="23"/>
        <v>69.336316752956606</v>
      </c>
      <c r="G187" s="27">
        <f t="shared" si="24"/>
        <v>75.185222258085176</v>
      </c>
      <c r="H187" s="28">
        <f t="shared" si="25"/>
        <v>-1017804.7599999998</v>
      </c>
    </row>
    <row r="188" spans="1:8" ht="12.75" customHeight="1" x14ac:dyDescent="0.25">
      <c r="A188" s="24" t="s">
        <v>173</v>
      </c>
      <c r="B188" s="25" t="s">
        <v>341</v>
      </c>
      <c r="C188" s="26">
        <v>601819.5</v>
      </c>
      <c r="D188" s="26">
        <v>773806</v>
      </c>
      <c r="E188" s="26">
        <v>181562.95</v>
      </c>
      <c r="F188" s="27">
        <f t="shared" si="23"/>
        <v>30.169004161546781</v>
      </c>
      <c r="G188" s="27">
        <f t="shared" si="24"/>
        <v>23.463626542053177</v>
      </c>
      <c r="H188" s="28">
        <f t="shared" si="25"/>
        <v>-420256.55</v>
      </c>
    </row>
    <row r="189" spans="1:8" ht="12.75" customHeight="1" x14ac:dyDescent="0.25">
      <c r="A189" s="22" t="s">
        <v>241</v>
      </c>
      <c r="B189" s="17" t="s">
        <v>69</v>
      </c>
      <c r="C189" s="18">
        <v>41022883.329999998</v>
      </c>
      <c r="D189" s="18">
        <v>40882681</v>
      </c>
      <c r="E189" s="18">
        <v>36568720.810000002</v>
      </c>
      <c r="F189" s="19">
        <f t="shared" si="23"/>
        <v>89.142249012168605</v>
      </c>
      <c r="G189" s="19">
        <f t="shared" si="24"/>
        <v>89.447951835644062</v>
      </c>
      <c r="H189" s="20">
        <f t="shared" si="25"/>
        <v>-4454162.5199999958</v>
      </c>
    </row>
    <row r="190" spans="1:8" ht="12.75" customHeight="1" x14ac:dyDescent="0.25">
      <c r="A190" s="24" t="s">
        <v>172</v>
      </c>
      <c r="B190" s="25" t="s">
        <v>4</v>
      </c>
      <c r="C190" s="26">
        <v>40733403.329999998</v>
      </c>
      <c r="D190" s="26">
        <v>40586681</v>
      </c>
      <c r="E190" s="26">
        <v>36433223.810000002</v>
      </c>
      <c r="F190" s="27">
        <f t="shared" si="23"/>
        <v>89.44311260917172</v>
      </c>
      <c r="G190" s="27">
        <f t="shared" si="24"/>
        <v>89.766452718811877</v>
      </c>
      <c r="H190" s="28">
        <f t="shared" si="25"/>
        <v>-4300179.5199999958</v>
      </c>
    </row>
    <row r="191" spans="1:8" ht="12.75" customHeight="1" x14ac:dyDescent="0.25">
      <c r="A191" s="24" t="s">
        <v>173</v>
      </c>
      <c r="B191" s="25" t="s">
        <v>341</v>
      </c>
      <c r="C191" s="26">
        <v>289480</v>
      </c>
      <c r="D191" s="26">
        <v>296000</v>
      </c>
      <c r="E191" s="26">
        <v>135497</v>
      </c>
      <c r="F191" s="27">
        <f t="shared" si="23"/>
        <v>46.807033301091607</v>
      </c>
      <c r="G191" s="27">
        <f t="shared" si="24"/>
        <v>45.776013513513512</v>
      </c>
      <c r="H191" s="28">
        <f t="shared" si="25"/>
        <v>-153983</v>
      </c>
    </row>
    <row r="192" spans="1:8" ht="12.75" customHeight="1" x14ac:dyDescent="0.25">
      <c r="A192" s="16" t="s">
        <v>242</v>
      </c>
      <c r="B192" s="17" t="s">
        <v>70</v>
      </c>
      <c r="C192" s="18">
        <v>6452838303.4899998</v>
      </c>
      <c r="D192" s="18">
        <v>7689023891</v>
      </c>
      <c r="E192" s="18">
        <v>7519433685.6300001</v>
      </c>
      <c r="F192" s="19">
        <f t="shared" si="23"/>
        <v>116.52908893692772</v>
      </c>
      <c r="G192" s="19">
        <f t="shared" si="24"/>
        <v>97.794385766332383</v>
      </c>
      <c r="H192" s="20">
        <f t="shared" si="25"/>
        <v>1066595382.1400003</v>
      </c>
    </row>
    <row r="193" spans="1:8" ht="12.75" customHeight="1" x14ac:dyDescent="0.25">
      <c r="A193" s="22" t="s">
        <v>243</v>
      </c>
      <c r="B193" s="17" t="s">
        <v>71</v>
      </c>
      <c r="C193" s="18">
        <v>6191892260.4399996</v>
      </c>
      <c r="D193" s="18">
        <v>7353657015</v>
      </c>
      <c r="E193" s="18">
        <v>7270859573.4899998</v>
      </c>
      <c r="F193" s="19">
        <f t="shared" si="23"/>
        <v>117.42548590426101</v>
      </c>
      <c r="G193" s="19">
        <f t="shared" si="24"/>
        <v>98.874064409842475</v>
      </c>
      <c r="H193" s="20">
        <f t="shared" si="25"/>
        <v>1078967313.0500002</v>
      </c>
    </row>
    <row r="194" spans="1:8" ht="12.75" customHeight="1" x14ac:dyDescent="0.25">
      <c r="A194" s="24" t="s">
        <v>172</v>
      </c>
      <c r="B194" s="25" t="s">
        <v>4</v>
      </c>
      <c r="C194" s="26">
        <v>6161435310.0200005</v>
      </c>
      <c r="D194" s="26">
        <v>7266956106</v>
      </c>
      <c r="E194" s="26">
        <v>7216733419.9300003</v>
      </c>
      <c r="F194" s="27">
        <f t="shared" si="23"/>
        <v>117.12747203876064</v>
      </c>
      <c r="G194" s="27">
        <f t="shared" si="24"/>
        <v>99.308889645989012</v>
      </c>
      <c r="H194" s="28">
        <f t="shared" si="25"/>
        <v>1055298109.9099998</v>
      </c>
    </row>
    <row r="195" spans="1:8" ht="12.75" customHeight="1" x14ac:dyDescent="0.25">
      <c r="A195" s="24" t="s">
        <v>173</v>
      </c>
      <c r="B195" s="25" t="s">
        <v>341</v>
      </c>
      <c r="C195" s="26">
        <v>30456950.420000002</v>
      </c>
      <c r="D195" s="26">
        <v>86700909</v>
      </c>
      <c r="E195" s="26">
        <v>54126153.560000002</v>
      </c>
      <c r="F195" s="27">
        <f t="shared" si="23"/>
        <v>177.71363453531208</v>
      </c>
      <c r="G195" s="27">
        <f t="shared" si="24"/>
        <v>62.428588332332247</v>
      </c>
      <c r="H195" s="28">
        <f t="shared" si="25"/>
        <v>23669203.140000001</v>
      </c>
    </row>
    <row r="196" spans="1:8" ht="12.75" customHeight="1" x14ac:dyDescent="0.25">
      <c r="A196" s="22" t="s">
        <v>244</v>
      </c>
      <c r="B196" s="17" t="s">
        <v>72</v>
      </c>
      <c r="C196" s="18">
        <v>162689550.05000001</v>
      </c>
      <c r="D196" s="18">
        <v>212090005</v>
      </c>
      <c r="E196" s="18">
        <v>151704285.25</v>
      </c>
      <c r="F196" s="19">
        <f t="shared" si="23"/>
        <v>93.24771333092761</v>
      </c>
      <c r="G196" s="19">
        <f t="shared" si="24"/>
        <v>71.528257661175502</v>
      </c>
      <c r="H196" s="20">
        <f t="shared" si="25"/>
        <v>-10985264.800000012</v>
      </c>
    </row>
    <row r="197" spans="1:8" ht="12.75" customHeight="1" x14ac:dyDescent="0.25">
      <c r="A197" s="24" t="s">
        <v>172</v>
      </c>
      <c r="B197" s="25" t="s">
        <v>4</v>
      </c>
      <c r="C197" s="26">
        <v>159692853.16999999</v>
      </c>
      <c r="D197" s="26">
        <v>210582784</v>
      </c>
      <c r="E197" s="26">
        <v>151132618.69999999</v>
      </c>
      <c r="F197" s="27">
        <f t="shared" si="23"/>
        <v>94.639563198932109</v>
      </c>
      <c r="G197" s="27">
        <f t="shared" si="24"/>
        <v>71.768743782967547</v>
      </c>
      <c r="H197" s="28">
        <f t="shared" si="25"/>
        <v>-8560234.4699999988</v>
      </c>
    </row>
    <row r="198" spans="1:8" ht="12.75" customHeight="1" x14ac:dyDescent="0.25">
      <c r="A198" s="24" t="s">
        <v>173</v>
      </c>
      <c r="B198" s="25" t="s">
        <v>341</v>
      </c>
      <c r="C198" s="26">
        <v>2996696.88</v>
      </c>
      <c r="D198" s="26">
        <v>1507221</v>
      </c>
      <c r="E198" s="26">
        <v>571666.55000000005</v>
      </c>
      <c r="F198" s="27">
        <f t="shared" si="23"/>
        <v>19.076555717573946</v>
      </c>
      <c r="G198" s="27">
        <f t="shared" si="24"/>
        <v>37.928515459909335</v>
      </c>
      <c r="H198" s="28">
        <f t="shared" si="25"/>
        <v>-2425030.33</v>
      </c>
    </row>
    <row r="199" spans="1:8" ht="12.75" customHeight="1" x14ac:dyDescent="0.25">
      <c r="A199" s="22" t="s">
        <v>245</v>
      </c>
      <c r="B199" s="17" t="s">
        <v>348</v>
      </c>
      <c r="C199" s="18">
        <v>84320252.909999996</v>
      </c>
      <c r="D199" s="18">
        <v>110096923</v>
      </c>
      <c r="E199" s="18">
        <v>85797583.5</v>
      </c>
      <c r="F199" s="19">
        <f t="shared" si="23"/>
        <v>101.75204715239272</v>
      </c>
      <c r="G199" s="19">
        <f t="shared" si="24"/>
        <v>77.92913840107957</v>
      </c>
      <c r="H199" s="20">
        <f t="shared" si="25"/>
        <v>1477330.5900000036</v>
      </c>
    </row>
    <row r="200" spans="1:8" ht="12.75" customHeight="1" x14ac:dyDescent="0.25">
      <c r="A200" s="24" t="s">
        <v>172</v>
      </c>
      <c r="B200" s="25" t="s">
        <v>4</v>
      </c>
      <c r="C200" s="26">
        <v>77829513.450000003</v>
      </c>
      <c r="D200" s="26">
        <v>97218419</v>
      </c>
      <c r="E200" s="26">
        <v>80071771.629999995</v>
      </c>
      <c r="F200" s="27">
        <f t="shared" si="23"/>
        <v>102.88098701971262</v>
      </c>
      <c r="G200" s="27">
        <f t="shared" si="24"/>
        <v>82.362758470696789</v>
      </c>
      <c r="H200" s="28">
        <f t="shared" si="25"/>
        <v>2242258.1799999923</v>
      </c>
    </row>
    <row r="201" spans="1:8" ht="12.75" customHeight="1" x14ac:dyDescent="0.25">
      <c r="A201" s="24" t="s">
        <v>173</v>
      </c>
      <c r="B201" s="25" t="s">
        <v>341</v>
      </c>
      <c r="C201" s="26">
        <v>6490739.46</v>
      </c>
      <c r="D201" s="26">
        <v>12878504</v>
      </c>
      <c r="E201" s="26">
        <v>5725811.8700000001</v>
      </c>
      <c r="F201" s="27">
        <f t="shared" si="23"/>
        <v>88.215093292313412</v>
      </c>
      <c r="G201" s="27">
        <f t="shared" si="24"/>
        <v>44.460225116209152</v>
      </c>
      <c r="H201" s="28">
        <f t="shared" si="25"/>
        <v>-764927.58999999985</v>
      </c>
    </row>
    <row r="202" spans="1:8" ht="12.75" customHeight="1" x14ac:dyDescent="0.25">
      <c r="A202" s="22" t="s">
        <v>346</v>
      </c>
      <c r="B202" s="17" t="s">
        <v>347</v>
      </c>
      <c r="C202" s="18">
        <v>13936240.09</v>
      </c>
      <c r="D202" s="18">
        <v>13179948</v>
      </c>
      <c r="E202" s="18">
        <v>11072243.390000001</v>
      </c>
      <c r="F202" s="19">
        <f t="shared" ref="F202:F253" si="26">IF(C202=0,"x",E202/C202*100)</f>
        <v>79.449287027890179</v>
      </c>
      <c r="G202" s="19">
        <f t="shared" ref="G202:G253" si="27">IF(D202=0,"x",E202/D202*100)</f>
        <v>84.008247908110107</v>
      </c>
      <c r="H202" s="20">
        <f t="shared" ref="H202:H253" si="28">+E202-C202</f>
        <v>-2863996.6999999993</v>
      </c>
    </row>
    <row r="203" spans="1:8" ht="12.75" customHeight="1" x14ac:dyDescent="0.25">
      <c r="A203" s="24" t="s">
        <v>172</v>
      </c>
      <c r="B203" s="25" t="s">
        <v>4</v>
      </c>
      <c r="C203" s="26">
        <v>11435011.060000001</v>
      </c>
      <c r="D203" s="26">
        <v>13054948</v>
      </c>
      <c r="E203" s="26">
        <v>10420438.699999999</v>
      </c>
      <c r="F203" s="27">
        <f t="shared" si="26"/>
        <v>91.127491222557666</v>
      </c>
      <c r="G203" s="27">
        <f t="shared" si="27"/>
        <v>79.819840722460171</v>
      </c>
      <c r="H203" s="28">
        <f t="shared" si="28"/>
        <v>-1014572.3600000013</v>
      </c>
    </row>
    <row r="204" spans="1:8" ht="12.75" customHeight="1" x14ac:dyDescent="0.25">
      <c r="A204" s="24" t="s">
        <v>173</v>
      </c>
      <c r="B204" s="25" t="s">
        <v>341</v>
      </c>
      <c r="C204" s="26">
        <v>2501229.0299999998</v>
      </c>
      <c r="D204" s="26">
        <v>125000</v>
      </c>
      <c r="E204" s="26">
        <v>651804.68999999994</v>
      </c>
      <c r="F204" s="27">
        <f t="shared" si="26"/>
        <v>26.059376497801161</v>
      </c>
      <c r="G204" s="27">
        <f t="shared" si="27"/>
        <v>521.44375200000002</v>
      </c>
      <c r="H204" s="28">
        <f t="shared" si="28"/>
        <v>-1849424.3399999999</v>
      </c>
    </row>
    <row r="205" spans="1:8" ht="12.75" customHeight="1" x14ac:dyDescent="0.25">
      <c r="A205" s="16" t="s">
        <v>246</v>
      </c>
      <c r="B205" s="17" t="s">
        <v>73</v>
      </c>
      <c r="C205" s="18">
        <v>777950247.25999999</v>
      </c>
      <c r="D205" s="18">
        <v>1067775832</v>
      </c>
      <c r="E205" s="18">
        <v>909356020.34000003</v>
      </c>
      <c r="F205" s="19">
        <f t="shared" si="26"/>
        <v>116.89128238506525</v>
      </c>
      <c r="G205" s="19">
        <f t="shared" si="27"/>
        <v>85.163570207121907</v>
      </c>
      <c r="H205" s="20">
        <f t="shared" si="28"/>
        <v>131405773.08000004</v>
      </c>
    </row>
    <row r="206" spans="1:8" ht="12.75" customHeight="1" x14ac:dyDescent="0.25">
      <c r="A206" s="22" t="s">
        <v>247</v>
      </c>
      <c r="B206" s="17" t="s">
        <v>74</v>
      </c>
      <c r="C206" s="18">
        <v>671000100.85000002</v>
      </c>
      <c r="D206" s="18">
        <v>921488132</v>
      </c>
      <c r="E206" s="18">
        <v>793798153.52999997</v>
      </c>
      <c r="F206" s="19">
        <f t="shared" si="26"/>
        <v>118.30075025688424</v>
      </c>
      <c r="G206" s="19">
        <f t="shared" si="27"/>
        <v>86.143068582678168</v>
      </c>
      <c r="H206" s="20">
        <f t="shared" si="28"/>
        <v>122798052.67999995</v>
      </c>
    </row>
    <row r="207" spans="1:8" ht="12.75" customHeight="1" x14ac:dyDescent="0.25">
      <c r="A207" s="24" t="s">
        <v>172</v>
      </c>
      <c r="B207" s="25" t="s">
        <v>4</v>
      </c>
      <c r="C207" s="26">
        <v>670063546.14999998</v>
      </c>
      <c r="D207" s="26">
        <v>918939223</v>
      </c>
      <c r="E207" s="26">
        <v>792924279.94000006</v>
      </c>
      <c r="F207" s="27">
        <f t="shared" si="26"/>
        <v>118.33568390579133</v>
      </c>
      <c r="G207" s="27">
        <f t="shared" si="27"/>
        <v>86.286912136734429</v>
      </c>
      <c r="H207" s="28">
        <f t="shared" si="28"/>
        <v>122860733.79000008</v>
      </c>
    </row>
    <row r="208" spans="1:8" ht="12.75" customHeight="1" x14ac:dyDescent="0.25">
      <c r="A208" s="24" t="s">
        <v>173</v>
      </c>
      <c r="B208" s="25" t="s">
        <v>341</v>
      </c>
      <c r="C208" s="26">
        <v>936554.7</v>
      </c>
      <c r="D208" s="26">
        <v>2548909</v>
      </c>
      <c r="E208" s="26">
        <v>873873.59</v>
      </c>
      <c r="F208" s="27">
        <f t="shared" si="26"/>
        <v>93.307266516307052</v>
      </c>
      <c r="G208" s="27">
        <f t="shared" si="27"/>
        <v>34.284220817612557</v>
      </c>
      <c r="H208" s="28">
        <f t="shared" si="28"/>
        <v>-62681.109999999986</v>
      </c>
    </row>
    <row r="209" spans="1:8" ht="12.75" customHeight="1" x14ac:dyDescent="0.25">
      <c r="A209" s="22" t="s">
        <v>248</v>
      </c>
      <c r="B209" s="17" t="s">
        <v>75</v>
      </c>
      <c r="C209" s="18">
        <v>44559907.240000002</v>
      </c>
      <c r="D209" s="18">
        <v>74005700</v>
      </c>
      <c r="E209" s="18">
        <v>53549773.020000003</v>
      </c>
      <c r="F209" s="19">
        <f t="shared" si="26"/>
        <v>120.17478566905562</v>
      </c>
      <c r="G209" s="19">
        <f t="shared" si="27"/>
        <v>72.3589845376775</v>
      </c>
      <c r="H209" s="20">
        <f t="shared" si="28"/>
        <v>8989865.7800000012</v>
      </c>
    </row>
    <row r="210" spans="1:8" ht="12.75" customHeight="1" x14ac:dyDescent="0.25">
      <c r="A210" s="24" t="s">
        <v>172</v>
      </c>
      <c r="B210" s="25" t="s">
        <v>4</v>
      </c>
      <c r="C210" s="26">
        <v>44559907.240000002</v>
      </c>
      <c r="D210" s="26">
        <v>73955700</v>
      </c>
      <c r="E210" s="26">
        <v>53509060.520000003</v>
      </c>
      <c r="F210" s="27">
        <f t="shared" si="26"/>
        <v>120.08341990435436</v>
      </c>
      <c r="G210" s="27">
        <f t="shared" si="27"/>
        <v>72.352855182223962</v>
      </c>
      <c r="H210" s="28">
        <f t="shared" si="28"/>
        <v>8949153.2800000012</v>
      </c>
    </row>
    <row r="211" spans="1:8" ht="12.75" customHeight="1" x14ac:dyDescent="0.25">
      <c r="A211" s="24" t="s">
        <v>173</v>
      </c>
      <c r="B211" s="25" t="s">
        <v>341</v>
      </c>
      <c r="C211" s="26"/>
      <c r="D211" s="26">
        <v>50000</v>
      </c>
      <c r="E211" s="26">
        <v>40712.5</v>
      </c>
      <c r="F211" s="27" t="str">
        <f t="shared" si="26"/>
        <v>x</v>
      </c>
      <c r="G211" s="27">
        <f t="shared" si="27"/>
        <v>81.424999999999997</v>
      </c>
      <c r="H211" s="28">
        <f t="shared" si="28"/>
        <v>40712.5</v>
      </c>
    </row>
    <row r="212" spans="1:8" ht="12.75" customHeight="1" x14ac:dyDescent="0.25">
      <c r="A212" s="22" t="s">
        <v>249</v>
      </c>
      <c r="B212" s="17" t="s">
        <v>417</v>
      </c>
      <c r="C212" s="18">
        <v>62390239.170000002</v>
      </c>
      <c r="D212" s="18">
        <v>72282000</v>
      </c>
      <c r="E212" s="18">
        <v>62008093.789999999</v>
      </c>
      <c r="F212" s="19">
        <f t="shared" si="26"/>
        <v>99.387491721327208</v>
      </c>
      <c r="G212" s="19">
        <f t="shared" si="27"/>
        <v>85.786355925403285</v>
      </c>
      <c r="H212" s="20">
        <f t="shared" si="28"/>
        <v>-382145.38000000268</v>
      </c>
    </row>
    <row r="213" spans="1:8" ht="12.75" customHeight="1" x14ac:dyDescent="0.25">
      <c r="A213" s="24" t="s">
        <v>172</v>
      </c>
      <c r="B213" s="25" t="s">
        <v>4</v>
      </c>
      <c r="C213" s="26">
        <v>60241078.590000004</v>
      </c>
      <c r="D213" s="26">
        <v>70617000</v>
      </c>
      <c r="E213" s="26">
        <v>60884593.469999999</v>
      </c>
      <c r="F213" s="27">
        <f t="shared" si="26"/>
        <v>101.06823266625047</v>
      </c>
      <c r="G213" s="27">
        <f t="shared" si="27"/>
        <v>86.218040231105817</v>
      </c>
      <c r="H213" s="28">
        <f t="shared" si="28"/>
        <v>643514.87999999523</v>
      </c>
    </row>
    <row r="214" spans="1:8" ht="12.75" customHeight="1" x14ac:dyDescent="0.25">
      <c r="A214" s="24" t="s">
        <v>173</v>
      </c>
      <c r="B214" s="25" t="s">
        <v>341</v>
      </c>
      <c r="C214" s="26">
        <v>2149160.58</v>
      </c>
      <c r="D214" s="26">
        <v>1665000</v>
      </c>
      <c r="E214" s="26">
        <v>1123500.32</v>
      </c>
      <c r="F214" s="27">
        <f t="shared" si="26"/>
        <v>52.276238939763175</v>
      </c>
      <c r="G214" s="27">
        <f t="shared" si="27"/>
        <v>67.477496696696704</v>
      </c>
      <c r="H214" s="28">
        <f t="shared" si="28"/>
        <v>-1025660.26</v>
      </c>
    </row>
    <row r="215" spans="1:8" ht="12.75" customHeight="1" x14ac:dyDescent="0.25">
      <c r="A215" s="16" t="s">
        <v>250</v>
      </c>
      <c r="B215" s="17" t="s">
        <v>76</v>
      </c>
      <c r="C215" s="18">
        <v>7187405649.2299995</v>
      </c>
      <c r="D215" s="18">
        <v>7341497789</v>
      </c>
      <c r="E215" s="18">
        <v>6111144583.29</v>
      </c>
      <c r="F215" s="19">
        <f t="shared" si="26"/>
        <v>85.025736427506331</v>
      </c>
      <c r="G215" s="19">
        <f t="shared" si="27"/>
        <v>83.241114537234111</v>
      </c>
      <c r="H215" s="20">
        <f t="shared" si="28"/>
        <v>-1076261065.9399996</v>
      </c>
    </row>
    <row r="216" spans="1:8" ht="12.75" customHeight="1" x14ac:dyDescent="0.25">
      <c r="A216" s="22" t="s">
        <v>251</v>
      </c>
      <c r="B216" s="17" t="s">
        <v>77</v>
      </c>
      <c r="C216" s="18">
        <v>6749312317.7200003</v>
      </c>
      <c r="D216" s="18">
        <v>6782099963</v>
      </c>
      <c r="E216" s="18">
        <v>5648787254.4399996</v>
      </c>
      <c r="F216" s="19">
        <f t="shared" si="26"/>
        <v>83.694263778687144</v>
      </c>
      <c r="G216" s="19">
        <f t="shared" si="27"/>
        <v>83.289649006313226</v>
      </c>
      <c r="H216" s="20">
        <f t="shared" si="28"/>
        <v>-1100525063.2800007</v>
      </c>
    </row>
    <row r="217" spans="1:8" ht="12.75" customHeight="1" x14ac:dyDescent="0.25">
      <c r="A217" s="24" t="s">
        <v>172</v>
      </c>
      <c r="B217" s="25" t="s">
        <v>4</v>
      </c>
      <c r="C217" s="26">
        <v>6733892115.1000004</v>
      </c>
      <c r="D217" s="26">
        <v>6750753975</v>
      </c>
      <c r="E217" s="26">
        <v>5633606353.4099998</v>
      </c>
      <c r="F217" s="27">
        <f t="shared" si="26"/>
        <v>83.660478325414019</v>
      </c>
      <c r="G217" s="27">
        <f t="shared" si="27"/>
        <v>83.451513331294223</v>
      </c>
      <c r="H217" s="28">
        <f t="shared" si="28"/>
        <v>-1100285761.6900005</v>
      </c>
    </row>
    <row r="218" spans="1:8" ht="12.75" customHeight="1" x14ac:dyDescent="0.25">
      <c r="A218" s="24" t="s">
        <v>173</v>
      </c>
      <c r="B218" s="25" t="s">
        <v>341</v>
      </c>
      <c r="C218" s="26">
        <v>15420202.619999999</v>
      </c>
      <c r="D218" s="26">
        <v>31345988</v>
      </c>
      <c r="E218" s="26">
        <v>15180901.029999999</v>
      </c>
      <c r="F218" s="27">
        <f t="shared" si="26"/>
        <v>98.448129405967549</v>
      </c>
      <c r="G218" s="27">
        <f t="shared" si="27"/>
        <v>48.430124550548541</v>
      </c>
      <c r="H218" s="28">
        <f t="shared" si="28"/>
        <v>-239301.58999999985</v>
      </c>
    </row>
    <row r="219" spans="1:8" ht="12.75" customHeight="1" x14ac:dyDescent="0.25">
      <c r="A219" s="22" t="s">
        <v>252</v>
      </c>
      <c r="B219" s="17" t="s">
        <v>418</v>
      </c>
      <c r="C219" s="18">
        <v>288731886.06</v>
      </c>
      <c r="D219" s="18">
        <v>328753600</v>
      </c>
      <c r="E219" s="18">
        <v>287151411.43000001</v>
      </c>
      <c r="F219" s="19">
        <f t="shared" si="26"/>
        <v>99.452615140098672</v>
      </c>
      <c r="G219" s="19">
        <f t="shared" si="27"/>
        <v>87.345480454054353</v>
      </c>
      <c r="H219" s="20">
        <f t="shared" si="28"/>
        <v>-1580474.6299999952</v>
      </c>
    </row>
    <row r="220" spans="1:8" ht="12.75" customHeight="1" x14ac:dyDescent="0.25">
      <c r="A220" s="24" t="s">
        <v>172</v>
      </c>
      <c r="B220" s="25" t="s">
        <v>4</v>
      </c>
      <c r="C220" s="26">
        <v>288626318.47000003</v>
      </c>
      <c r="D220" s="26">
        <v>328111600</v>
      </c>
      <c r="E220" s="26">
        <v>287036411.43000001</v>
      </c>
      <c r="F220" s="27">
        <f t="shared" si="26"/>
        <v>99.449146894008805</v>
      </c>
      <c r="G220" s="27">
        <f t="shared" si="27"/>
        <v>87.481336054561922</v>
      </c>
      <c r="H220" s="28">
        <f t="shared" si="28"/>
        <v>-1589907.0400000215</v>
      </c>
    </row>
    <row r="221" spans="1:8" ht="12.75" customHeight="1" x14ac:dyDescent="0.25">
      <c r="A221" s="24" t="s">
        <v>173</v>
      </c>
      <c r="B221" s="25" t="s">
        <v>341</v>
      </c>
      <c r="C221" s="26">
        <v>105567.59</v>
      </c>
      <c r="D221" s="26">
        <v>642000</v>
      </c>
      <c r="E221" s="26">
        <v>115000</v>
      </c>
      <c r="F221" s="27">
        <f t="shared" si="26"/>
        <v>108.93494869021826</v>
      </c>
      <c r="G221" s="27">
        <f t="shared" si="27"/>
        <v>17.912772585669781</v>
      </c>
      <c r="H221" s="28">
        <f t="shared" si="28"/>
        <v>9432.4100000000035</v>
      </c>
    </row>
    <row r="222" spans="1:8" ht="12.75" customHeight="1" x14ac:dyDescent="0.25">
      <c r="A222" s="22" t="s">
        <v>253</v>
      </c>
      <c r="B222" s="17" t="s">
        <v>78</v>
      </c>
      <c r="C222" s="18">
        <v>14812049.810000001</v>
      </c>
      <c r="D222" s="18">
        <v>22433700</v>
      </c>
      <c r="E222" s="18">
        <v>13657439.300000001</v>
      </c>
      <c r="F222" s="19">
        <f t="shared" si="26"/>
        <v>92.204924201507268</v>
      </c>
      <c r="G222" s="19">
        <f t="shared" si="27"/>
        <v>60.879120697878641</v>
      </c>
      <c r="H222" s="20">
        <f t="shared" si="28"/>
        <v>-1154610.5099999998</v>
      </c>
    </row>
    <row r="223" spans="1:8" ht="12.75" customHeight="1" x14ac:dyDescent="0.25">
      <c r="A223" s="24" t="s">
        <v>172</v>
      </c>
      <c r="B223" s="25" t="s">
        <v>4</v>
      </c>
      <c r="C223" s="26">
        <v>14368230.98</v>
      </c>
      <c r="D223" s="26">
        <v>19173700</v>
      </c>
      <c r="E223" s="26">
        <v>13283399.41</v>
      </c>
      <c r="F223" s="27">
        <f t="shared" si="26"/>
        <v>92.449790294225906</v>
      </c>
      <c r="G223" s="27">
        <f t="shared" si="27"/>
        <v>69.279270093930748</v>
      </c>
      <c r="H223" s="28">
        <f t="shared" si="28"/>
        <v>-1084831.5700000003</v>
      </c>
    </row>
    <row r="224" spans="1:8" ht="12.75" customHeight="1" x14ac:dyDescent="0.25">
      <c r="A224" s="24" t="s">
        <v>173</v>
      </c>
      <c r="B224" s="25" t="s">
        <v>341</v>
      </c>
      <c r="C224" s="26">
        <v>443818.83</v>
      </c>
      <c r="D224" s="26">
        <v>3260000</v>
      </c>
      <c r="E224" s="26">
        <v>374039.89</v>
      </c>
      <c r="F224" s="27">
        <f t="shared" si="26"/>
        <v>84.27760714884495</v>
      </c>
      <c r="G224" s="27">
        <f t="shared" si="27"/>
        <v>11.473616257668711</v>
      </c>
      <c r="H224" s="28">
        <f t="shared" si="28"/>
        <v>-69778.94</v>
      </c>
    </row>
    <row r="225" spans="1:8" ht="12.75" customHeight="1" x14ac:dyDescent="0.25">
      <c r="A225" s="22" t="s">
        <v>339</v>
      </c>
      <c r="B225" s="17" t="s">
        <v>340</v>
      </c>
      <c r="C225" s="18">
        <v>66311004.329999998</v>
      </c>
      <c r="D225" s="18">
        <v>123742526</v>
      </c>
      <c r="E225" s="18">
        <v>95112312.159999996</v>
      </c>
      <c r="F225" s="19">
        <f t="shared" ref="F225:F227" si="29">IF(C225=0,"x",E225/C225*100)</f>
        <v>143.43367759394633</v>
      </c>
      <c r="G225" s="19">
        <f t="shared" ref="G225:G227" si="30">IF(D225=0,"x",E225/D225*100)</f>
        <v>76.863076287936778</v>
      </c>
      <c r="H225" s="20">
        <f t="shared" ref="H225:H227" si="31">+E225-C225</f>
        <v>28801307.829999998</v>
      </c>
    </row>
    <row r="226" spans="1:8" ht="12.75" customHeight="1" x14ac:dyDescent="0.25">
      <c r="A226" s="24" t="s">
        <v>172</v>
      </c>
      <c r="B226" s="25" t="s">
        <v>4</v>
      </c>
      <c r="C226" s="26">
        <v>64726435.939999998</v>
      </c>
      <c r="D226" s="26">
        <v>113423042</v>
      </c>
      <c r="E226" s="26">
        <v>91407719.959999993</v>
      </c>
      <c r="F226" s="27">
        <f t="shared" si="29"/>
        <v>141.22161777103403</v>
      </c>
      <c r="G226" s="27">
        <f t="shared" si="30"/>
        <v>80.590079712374489</v>
      </c>
      <c r="H226" s="28">
        <f t="shared" si="31"/>
        <v>26681284.019999996</v>
      </c>
    </row>
    <row r="227" spans="1:8" ht="12.75" customHeight="1" x14ac:dyDescent="0.25">
      <c r="A227" s="24" t="s">
        <v>173</v>
      </c>
      <c r="B227" s="25" t="s">
        <v>341</v>
      </c>
      <c r="C227" s="26">
        <v>1584568.39</v>
      </c>
      <c r="D227" s="26">
        <v>10319484</v>
      </c>
      <c r="E227" s="26">
        <v>3704592.2</v>
      </c>
      <c r="F227" s="27">
        <f t="shared" si="29"/>
        <v>233.79187817825903</v>
      </c>
      <c r="G227" s="27">
        <f t="shared" si="30"/>
        <v>35.899006190619609</v>
      </c>
      <c r="H227" s="28">
        <f t="shared" si="31"/>
        <v>2120023.8100000005</v>
      </c>
    </row>
    <row r="228" spans="1:8" ht="12.75" customHeight="1" x14ac:dyDescent="0.25">
      <c r="A228" s="22" t="s">
        <v>254</v>
      </c>
      <c r="B228" s="17" t="s">
        <v>79</v>
      </c>
      <c r="C228" s="18">
        <v>4367676.05</v>
      </c>
      <c r="D228" s="18">
        <v>5241000</v>
      </c>
      <c r="E228" s="18">
        <v>4391719.18</v>
      </c>
      <c r="F228" s="19">
        <f t="shared" si="26"/>
        <v>100.55047878379166</v>
      </c>
      <c r="G228" s="19">
        <f t="shared" si="27"/>
        <v>83.795443236023658</v>
      </c>
      <c r="H228" s="20">
        <f t="shared" si="28"/>
        <v>24043.129999999888</v>
      </c>
    </row>
    <row r="229" spans="1:8" ht="12.75" customHeight="1" x14ac:dyDescent="0.25">
      <c r="A229" s="24" t="s">
        <v>172</v>
      </c>
      <c r="B229" s="25" t="s">
        <v>4</v>
      </c>
      <c r="C229" s="26">
        <v>4353916.8</v>
      </c>
      <c r="D229" s="26">
        <v>5094000</v>
      </c>
      <c r="E229" s="26">
        <v>4292151.68</v>
      </c>
      <c r="F229" s="27">
        <f t="shared" si="26"/>
        <v>98.581389520350953</v>
      </c>
      <c r="G229" s="27">
        <f t="shared" si="27"/>
        <v>84.258965056929711</v>
      </c>
      <c r="H229" s="28">
        <f t="shared" si="28"/>
        <v>-61765.120000000112</v>
      </c>
    </row>
    <row r="230" spans="1:8" ht="12.75" customHeight="1" x14ac:dyDescent="0.25">
      <c r="A230" s="24" t="s">
        <v>173</v>
      </c>
      <c r="B230" s="25" t="s">
        <v>341</v>
      </c>
      <c r="C230" s="26">
        <v>13759.25</v>
      </c>
      <c r="D230" s="26">
        <v>147000</v>
      </c>
      <c r="E230" s="26">
        <v>99567.5</v>
      </c>
      <c r="F230" s="27">
        <f t="shared" si="26"/>
        <v>723.64046005414536</v>
      </c>
      <c r="G230" s="27">
        <f t="shared" si="27"/>
        <v>67.732993197278915</v>
      </c>
      <c r="H230" s="28">
        <f t="shared" si="28"/>
        <v>85808.25</v>
      </c>
    </row>
    <row r="231" spans="1:8" ht="12.75" customHeight="1" x14ac:dyDescent="0.25">
      <c r="A231" s="22" t="s">
        <v>255</v>
      </c>
      <c r="B231" s="17" t="s">
        <v>419</v>
      </c>
      <c r="C231" s="18">
        <v>2428040.98</v>
      </c>
      <c r="D231" s="18">
        <v>3381000</v>
      </c>
      <c r="E231" s="18">
        <v>2612239.21</v>
      </c>
      <c r="F231" s="19">
        <f t="shared" si="26"/>
        <v>107.58628999746125</v>
      </c>
      <c r="G231" s="19">
        <f t="shared" si="27"/>
        <v>77.262325051759831</v>
      </c>
      <c r="H231" s="20">
        <f t="shared" si="28"/>
        <v>184198.22999999998</v>
      </c>
    </row>
    <row r="232" spans="1:8" ht="12.75" customHeight="1" x14ac:dyDescent="0.25">
      <c r="A232" s="24" t="s">
        <v>172</v>
      </c>
      <c r="B232" s="25" t="s">
        <v>4</v>
      </c>
      <c r="C232" s="26">
        <v>2407395.4500000002</v>
      </c>
      <c r="D232" s="26">
        <v>3356000</v>
      </c>
      <c r="E232" s="26">
        <v>2603315.46</v>
      </c>
      <c r="F232" s="27">
        <f t="shared" si="26"/>
        <v>108.13825622209264</v>
      </c>
      <c r="G232" s="27">
        <f t="shared" si="27"/>
        <v>77.571974374255063</v>
      </c>
      <c r="H232" s="28">
        <f t="shared" si="28"/>
        <v>195920.00999999978</v>
      </c>
    </row>
    <row r="233" spans="1:8" ht="12.75" customHeight="1" x14ac:dyDescent="0.25">
      <c r="A233" s="24" t="s">
        <v>173</v>
      </c>
      <c r="B233" s="25" t="s">
        <v>341</v>
      </c>
      <c r="C233" s="26">
        <v>20645.53</v>
      </c>
      <c r="D233" s="26">
        <v>25000</v>
      </c>
      <c r="E233" s="26">
        <v>8923.75</v>
      </c>
      <c r="F233" s="27">
        <f t="shared" si="26"/>
        <v>43.2236421152666</v>
      </c>
      <c r="G233" s="27">
        <f t="shared" si="27"/>
        <v>35.695</v>
      </c>
      <c r="H233" s="28">
        <f t="shared" si="28"/>
        <v>-11721.779999999999</v>
      </c>
    </row>
    <row r="234" spans="1:8" ht="12.75" customHeight="1" x14ac:dyDescent="0.25">
      <c r="A234" s="22" t="s">
        <v>256</v>
      </c>
      <c r="B234" s="17" t="s">
        <v>80</v>
      </c>
      <c r="C234" s="18">
        <v>61442674.280000001</v>
      </c>
      <c r="D234" s="18">
        <v>75846000</v>
      </c>
      <c r="E234" s="18">
        <v>59432207.57</v>
      </c>
      <c r="F234" s="19">
        <f t="shared" si="26"/>
        <v>96.727898429618946</v>
      </c>
      <c r="G234" s="19">
        <f t="shared" si="27"/>
        <v>78.359053305381948</v>
      </c>
      <c r="H234" s="20">
        <f t="shared" si="28"/>
        <v>-2010466.7100000009</v>
      </c>
    </row>
    <row r="235" spans="1:8" ht="12.75" customHeight="1" x14ac:dyDescent="0.25">
      <c r="A235" s="24" t="s">
        <v>172</v>
      </c>
      <c r="B235" s="25" t="s">
        <v>4</v>
      </c>
      <c r="C235" s="26">
        <v>60495267.240000002</v>
      </c>
      <c r="D235" s="26">
        <v>67183000</v>
      </c>
      <c r="E235" s="26">
        <v>58878305.539999999</v>
      </c>
      <c r="F235" s="27">
        <f t="shared" si="26"/>
        <v>97.327126941046302</v>
      </c>
      <c r="G235" s="27">
        <f t="shared" si="27"/>
        <v>87.638696604795854</v>
      </c>
      <c r="H235" s="28">
        <f t="shared" si="28"/>
        <v>-1616961.700000003</v>
      </c>
    </row>
    <row r="236" spans="1:8" ht="12.75" customHeight="1" x14ac:dyDescent="0.25">
      <c r="A236" s="24" t="s">
        <v>173</v>
      </c>
      <c r="B236" s="25" t="s">
        <v>341</v>
      </c>
      <c r="C236" s="26">
        <v>947407.04</v>
      </c>
      <c r="D236" s="26">
        <v>8663000</v>
      </c>
      <c r="E236" s="26">
        <v>553902.03</v>
      </c>
      <c r="F236" s="27">
        <f t="shared" si="26"/>
        <v>58.465053204586702</v>
      </c>
      <c r="G236" s="27">
        <f t="shared" si="27"/>
        <v>6.3938823733117864</v>
      </c>
      <c r="H236" s="28">
        <f t="shared" si="28"/>
        <v>-393505.01</v>
      </c>
    </row>
    <row r="237" spans="1:8" ht="12.75" customHeight="1" x14ac:dyDescent="0.25">
      <c r="A237" s="16" t="s">
        <v>257</v>
      </c>
      <c r="B237" s="17" t="s">
        <v>420</v>
      </c>
      <c r="C237" s="18">
        <v>953627492.92999995</v>
      </c>
      <c r="D237" s="18">
        <v>1305369357</v>
      </c>
      <c r="E237" s="18">
        <v>984370626.38</v>
      </c>
      <c r="F237" s="19">
        <f t="shared" si="26"/>
        <v>103.22380947255856</v>
      </c>
      <c r="G237" s="19">
        <f t="shared" si="27"/>
        <v>75.409356064729508</v>
      </c>
      <c r="H237" s="20">
        <f t="shared" si="28"/>
        <v>30743133.450000048</v>
      </c>
    </row>
    <row r="238" spans="1:8" ht="12.75" customHeight="1" x14ac:dyDescent="0.25">
      <c r="A238" s="22" t="s">
        <v>258</v>
      </c>
      <c r="B238" s="17" t="s">
        <v>421</v>
      </c>
      <c r="C238" s="18">
        <v>615250132.08000004</v>
      </c>
      <c r="D238" s="18">
        <v>826140790</v>
      </c>
      <c r="E238" s="18">
        <v>561509011.75</v>
      </c>
      <c r="F238" s="19">
        <f t="shared" si="26"/>
        <v>91.265159074681492</v>
      </c>
      <c r="G238" s="19">
        <f t="shared" si="27"/>
        <v>67.967714286326427</v>
      </c>
      <c r="H238" s="20">
        <f t="shared" si="28"/>
        <v>-53741120.330000043</v>
      </c>
    </row>
    <row r="239" spans="1:8" ht="12.75" customHeight="1" x14ac:dyDescent="0.25">
      <c r="A239" s="24" t="s">
        <v>172</v>
      </c>
      <c r="B239" s="25" t="s">
        <v>4</v>
      </c>
      <c r="C239" s="26">
        <v>610175444.63999999</v>
      </c>
      <c r="D239" s="26">
        <v>797566415</v>
      </c>
      <c r="E239" s="26">
        <v>559148613.42999995</v>
      </c>
      <c r="F239" s="27">
        <f t="shared" si="26"/>
        <v>91.637350919602227</v>
      </c>
      <c r="G239" s="27">
        <f t="shared" si="27"/>
        <v>70.106840372660372</v>
      </c>
      <c r="H239" s="28">
        <f t="shared" si="28"/>
        <v>-51026831.210000038</v>
      </c>
    </row>
    <row r="240" spans="1:8" ht="12.75" customHeight="1" x14ac:dyDescent="0.25">
      <c r="A240" s="24" t="s">
        <v>173</v>
      </c>
      <c r="B240" s="25" t="s">
        <v>341</v>
      </c>
      <c r="C240" s="26">
        <v>5074687.4400000004</v>
      </c>
      <c r="D240" s="26">
        <v>28574375</v>
      </c>
      <c r="E240" s="26">
        <v>2360398.3199999998</v>
      </c>
      <c r="F240" s="27">
        <f t="shared" si="26"/>
        <v>46.513176385893821</v>
      </c>
      <c r="G240" s="27">
        <f t="shared" si="27"/>
        <v>8.2605422515803042</v>
      </c>
      <c r="H240" s="28">
        <f t="shared" si="28"/>
        <v>-2714289.1200000006</v>
      </c>
    </row>
    <row r="241" spans="1:8" ht="12.75" customHeight="1" x14ac:dyDescent="0.25">
      <c r="A241" s="22" t="s">
        <v>259</v>
      </c>
      <c r="B241" s="17" t="s">
        <v>81</v>
      </c>
      <c r="C241" s="18">
        <v>7350015.46</v>
      </c>
      <c r="D241" s="18">
        <v>0</v>
      </c>
      <c r="E241" s="18"/>
      <c r="F241" s="19">
        <f t="shared" si="26"/>
        <v>0</v>
      </c>
      <c r="G241" s="19" t="str">
        <f t="shared" si="27"/>
        <v>x</v>
      </c>
      <c r="H241" s="20">
        <f t="shared" si="28"/>
        <v>-7350015.46</v>
      </c>
    </row>
    <row r="242" spans="1:8" ht="12.75" customHeight="1" x14ac:dyDescent="0.25">
      <c r="A242" s="24" t="s">
        <v>172</v>
      </c>
      <c r="B242" s="25" t="s">
        <v>4</v>
      </c>
      <c r="C242" s="26">
        <v>7348845.46</v>
      </c>
      <c r="D242" s="26">
        <v>0</v>
      </c>
      <c r="E242" s="26"/>
      <c r="F242" s="27">
        <f t="shared" si="26"/>
        <v>0</v>
      </c>
      <c r="G242" s="27" t="str">
        <f t="shared" si="27"/>
        <v>x</v>
      </c>
      <c r="H242" s="28">
        <f t="shared" si="28"/>
        <v>-7348845.46</v>
      </c>
    </row>
    <row r="243" spans="1:8" ht="12.75" customHeight="1" x14ac:dyDescent="0.25">
      <c r="A243" s="24" t="s">
        <v>173</v>
      </c>
      <c r="B243" s="25" t="s">
        <v>341</v>
      </c>
      <c r="C243" s="26">
        <v>1170</v>
      </c>
      <c r="D243" s="26">
        <v>0</v>
      </c>
      <c r="E243" s="26"/>
      <c r="F243" s="27">
        <f t="shared" ref="F243" si="32">IF(C243=0,"x",E243/C243*100)</f>
        <v>0</v>
      </c>
      <c r="G243" s="27" t="str">
        <f t="shared" ref="G243" si="33">IF(D243=0,"x",E243/D243*100)</f>
        <v>x</v>
      </c>
      <c r="H243" s="28">
        <f t="shared" ref="H243" si="34">+E243-C243</f>
        <v>-1170</v>
      </c>
    </row>
    <row r="244" spans="1:8" ht="12.75" customHeight="1" x14ac:dyDescent="0.25">
      <c r="A244" s="22" t="s">
        <v>260</v>
      </c>
      <c r="B244" s="17" t="s">
        <v>82</v>
      </c>
      <c r="C244" s="18">
        <v>114730984</v>
      </c>
      <c r="D244" s="18">
        <v>190930904</v>
      </c>
      <c r="E244" s="18">
        <v>165604354.37</v>
      </c>
      <c r="F244" s="19">
        <f t="shared" si="26"/>
        <v>144.34143994616139</v>
      </c>
      <c r="G244" s="19">
        <f t="shared" si="27"/>
        <v>86.735227718819161</v>
      </c>
      <c r="H244" s="20">
        <f t="shared" si="28"/>
        <v>50873370.370000005</v>
      </c>
    </row>
    <row r="245" spans="1:8" ht="12.75" customHeight="1" x14ac:dyDescent="0.25">
      <c r="A245" s="24" t="s">
        <v>172</v>
      </c>
      <c r="B245" s="25" t="s">
        <v>4</v>
      </c>
      <c r="C245" s="26">
        <v>94970572.349999994</v>
      </c>
      <c r="D245" s="26">
        <v>167220904</v>
      </c>
      <c r="E245" s="26">
        <v>149419209.83000001</v>
      </c>
      <c r="F245" s="27">
        <f t="shared" si="26"/>
        <v>157.33211470953088</v>
      </c>
      <c r="G245" s="27">
        <f t="shared" si="27"/>
        <v>89.354384682671011</v>
      </c>
      <c r="H245" s="28">
        <f t="shared" si="28"/>
        <v>54448637.480000019</v>
      </c>
    </row>
    <row r="246" spans="1:8" ht="12.75" customHeight="1" x14ac:dyDescent="0.25">
      <c r="A246" s="24" t="s">
        <v>173</v>
      </c>
      <c r="B246" s="25" t="s">
        <v>341</v>
      </c>
      <c r="C246" s="26">
        <v>19760411.649999999</v>
      </c>
      <c r="D246" s="26">
        <v>23710000</v>
      </c>
      <c r="E246" s="26">
        <v>16185144.539999999</v>
      </c>
      <c r="F246" s="27">
        <f t="shared" si="26"/>
        <v>81.906919889495327</v>
      </c>
      <c r="G246" s="27">
        <f t="shared" si="27"/>
        <v>68.262946183045131</v>
      </c>
      <c r="H246" s="28">
        <f t="shared" si="28"/>
        <v>-3575267.1099999994</v>
      </c>
    </row>
    <row r="247" spans="1:8" ht="12.75" customHeight="1" x14ac:dyDescent="0.25">
      <c r="A247" s="22" t="s">
        <v>261</v>
      </c>
      <c r="B247" s="17" t="s">
        <v>83</v>
      </c>
      <c r="C247" s="18">
        <v>216296361.38999999</v>
      </c>
      <c r="D247" s="18">
        <v>288297663</v>
      </c>
      <c r="E247" s="18">
        <v>257257260.25999999</v>
      </c>
      <c r="F247" s="19">
        <f t="shared" si="26"/>
        <v>118.93739617567776</v>
      </c>
      <c r="G247" s="19">
        <f t="shared" si="27"/>
        <v>89.233210419745916</v>
      </c>
      <c r="H247" s="20">
        <f t="shared" si="28"/>
        <v>40960898.870000005</v>
      </c>
    </row>
    <row r="248" spans="1:8" ht="12.75" customHeight="1" x14ac:dyDescent="0.25">
      <c r="A248" s="24" t="s">
        <v>172</v>
      </c>
      <c r="B248" s="25" t="s">
        <v>4</v>
      </c>
      <c r="C248" s="26">
        <v>208252269.15000001</v>
      </c>
      <c r="D248" s="26">
        <v>271953912</v>
      </c>
      <c r="E248" s="26">
        <v>242423613.63999999</v>
      </c>
      <c r="F248" s="27">
        <f t="shared" si="26"/>
        <v>116.40863008574809</v>
      </c>
      <c r="G248" s="27">
        <f t="shared" si="27"/>
        <v>89.141432773359028</v>
      </c>
      <c r="H248" s="28">
        <f t="shared" si="28"/>
        <v>34171344.48999998</v>
      </c>
    </row>
    <row r="249" spans="1:8" ht="12.75" customHeight="1" x14ac:dyDescent="0.25">
      <c r="A249" s="24" t="s">
        <v>173</v>
      </c>
      <c r="B249" s="25" t="s">
        <v>341</v>
      </c>
      <c r="C249" s="26">
        <v>8044092.2400000002</v>
      </c>
      <c r="D249" s="26">
        <v>16343751</v>
      </c>
      <c r="E249" s="26">
        <v>14833646.619999999</v>
      </c>
      <c r="F249" s="27">
        <f t="shared" si="26"/>
        <v>184.40423328611655</v>
      </c>
      <c r="G249" s="27">
        <f t="shared" si="27"/>
        <v>90.760356175274566</v>
      </c>
      <c r="H249" s="28">
        <f t="shared" si="28"/>
        <v>6789554.379999999</v>
      </c>
    </row>
    <row r="250" spans="1:8" ht="12.75" customHeight="1" x14ac:dyDescent="0.25">
      <c r="A250" s="16" t="s">
        <v>262</v>
      </c>
      <c r="B250" s="17" t="s">
        <v>422</v>
      </c>
      <c r="C250" s="18">
        <v>3083136855</v>
      </c>
      <c r="D250" s="18">
        <v>6011045925</v>
      </c>
      <c r="E250" s="18">
        <v>5062451819.1999998</v>
      </c>
      <c r="F250" s="19">
        <f t="shared" si="26"/>
        <v>164.19808971470388</v>
      </c>
      <c r="G250" s="19">
        <f t="shared" si="27"/>
        <v>84.219150583182412</v>
      </c>
      <c r="H250" s="20">
        <f t="shared" si="28"/>
        <v>1979314964.1999998</v>
      </c>
    </row>
    <row r="251" spans="1:8" ht="12.75" customHeight="1" x14ac:dyDescent="0.25">
      <c r="A251" s="22" t="s">
        <v>263</v>
      </c>
      <c r="B251" s="17" t="s">
        <v>423</v>
      </c>
      <c r="C251" s="18">
        <v>1831498629.76</v>
      </c>
      <c r="D251" s="18">
        <v>3833101780</v>
      </c>
      <c r="E251" s="18">
        <v>3331834488.27</v>
      </c>
      <c r="F251" s="19">
        <f t="shared" si="26"/>
        <v>181.91848108052389</v>
      </c>
      <c r="G251" s="19">
        <f t="shared" si="27"/>
        <v>86.922672016029807</v>
      </c>
      <c r="H251" s="20">
        <f t="shared" si="28"/>
        <v>1500335858.51</v>
      </c>
    </row>
    <row r="252" spans="1:8" ht="12.75" customHeight="1" x14ac:dyDescent="0.25">
      <c r="A252" s="24" t="s">
        <v>172</v>
      </c>
      <c r="B252" s="25" t="s">
        <v>4</v>
      </c>
      <c r="C252" s="26">
        <v>1801856226.9400001</v>
      </c>
      <c r="D252" s="26">
        <v>3737725227</v>
      </c>
      <c r="E252" s="26">
        <v>3232282602.6399999</v>
      </c>
      <c r="F252" s="27">
        <f t="shared" si="26"/>
        <v>179.38626591363615</v>
      </c>
      <c r="G252" s="27">
        <f t="shared" si="27"/>
        <v>86.477266421061074</v>
      </c>
      <c r="H252" s="28">
        <f t="shared" si="28"/>
        <v>1430426375.6999998</v>
      </c>
    </row>
    <row r="253" spans="1:8" ht="12.75" customHeight="1" x14ac:dyDescent="0.25">
      <c r="A253" s="24" t="s">
        <v>173</v>
      </c>
      <c r="B253" s="25" t="s">
        <v>341</v>
      </c>
      <c r="C253" s="26">
        <v>29642402.82</v>
      </c>
      <c r="D253" s="26">
        <v>95376553</v>
      </c>
      <c r="E253" s="26">
        <v>99551885.629999995</v>
      </c>
      <c r="F253" s="27">
        <f t="shared" si="26"/>
        <v>335.84283377605078</v>
      </c>
      <c r="G253" s="27">
        <f t="shared" si="27"/>
        <v>104.37773488207316</v>
      </c>
      <c r="H253" s="28">
        <f t="shared" si="28"/>
        <v>69909482.810000002</v>
      </c>
    </row>
    <row r="254" spans="1:8" ht="12.75" customHeight="1" x14ac:dyDescent="0.25">
      <c r="A254" s="22" t="s">
        <v>264</v>
      </c>
      <c r="B254" s="17" t="s">
        <v>84</v>
      </c>
      <c r="C254" s="18">
        <v>643449332.97000003</v>
      </c>
      <c r="D254" s="18">
        <v>678457211</v>
      </c>
      <c r="E254" s="18">
        <v>480645495.89999998</v>
      </c>
      <c r="F254" s="19">
        <f t="shared" ref="F254:F317" si="35">IF(C254=0,"x",E254/C254*100)</f>
        <v>74.698266245993523</v>
      </c>
      <c r="G254" s="19">
        <f t="shared" ref="G254:G317" si="36">IF(D254=0,"x",E254/D254*100)</f>
        <v>70.843892305538475</v>
      </c>
      <c r="H254" s="20">
        <f t="shared" ref="H254:H317" si="37">+E254-C254</f>
        <v>-162803837.07000005</v>
      </c>
    </row>
    <row r="255" spans="1:8" ht="12.75" customHeight="1" x14ac:dyDescent="0.25">
      <c r="A255" s="24" t="s">
        <v>172</v>
      </c>
      <c r="B255" s="25" t="s">
        <v>4</v>
      </c>
      <c r="C255" s="26">
        <v>495254711.93000001</v>
      </c>
      <c r="D255" s="26">
        <v>416421775</v>
      </c>
      <c r="E255" s="26">
        <v>345410821.66000003</v>
      </c>
      <c r="F255" s="27">
        <f t="shared" si="35"/>
        <v>69.744075793633414</v>
      </c>
      <c r="G255" s="27">
        <f t="shared" si="36"/>
        <v>82.947348673109147</v>
      </c>
      <c r="H255" s="28">
        <f t="shared" si="37"/>
        <v>-149843890.26999998</v>
      </c>
    </row>
    <row r="256" spans="1:8" ht="12.75" customHeight="1" x14ac:dyDescent="0.25">
      <c r="A256" s="24" t="s">
        <v>173</v>
      </c>
      <c r="B256" s="25" t="s">
        <v>341</v>
      </c>
      <c r="C256" s="26">
        <v>148194621.03999999</v>
      </c>
      <c r="D256" s="26">
        <v>262035436</v>
      </c>
      <c r="E256" s="26">
        <v>135234674.24000001</v>
      </c>
      <c r="F256" s="27">
        <f t="shared" si="35"/>
        <v>91.254779215973102</v>
      </c>
      <c r="G256" s="27">
        <f t="shared" si="36"/>
        <v>51.609307620515878</v>
      </c>
      <c r="H256" s="28">
        <f t="shared" si="37"/>
        <v>-12959946.799999982</v>
      </c>
    </row>
    <row r="257" spans="1:8" ht="12.75" customHeight="1" x14ac:dyDescent="0.25">
      <c r="A257" s="22" t="s">
        <v>265</v>
      </c>
      <c r="B257" s="17" t="s">
        <v>85</v>
      </c>
      <c r="C257" s="18">
        <v>125702433.33</v>
      </c>
      <c r="D257" s="18">
        <v>154655288</v>
      </c>
      <c r="E257" s="18">
        <v>123579971.65000001</v>
      </c>
      <c r="F257" s="19">
        <f t="shared" si="35"/>
        <v>98.311519018547557</v>
      </c>
      <c r="G257" s="19">
        <f t="shared" si="36"/>
        <v>79.90672239412855</v>
      </c>
      <c r="H257" s="20">
        <f t="shared" si="37"/>
        <v>-2122461.6799999923</v>
      </c>
    </row>
    <row r="258" spans="1:8" ht="12.75" customHeight="1" x14ac:dyDescent="0.25">
      <c r="A258" s="24" t="s">
        <v>172</v>
      </c>
      <c r="B258" s="25" t="s">
        <v>4</v>
      </c>
      <c r="C258" s="26">
        <v>102453721.22</v>
      </c>
      <c r="D258" s="26">
        <v>119698850</v>
      </c>
      <c r="E258" s="26">
        <v>96322143.650000006</v>
      </c>
      <c r="F258" s="27">
        <f t="shared" si="35"/>
        <v>94.015270995541883</v>
      </c>
      <c r="G258" s="27">
        <f t="shared" si="36"/>
        <v>80.470400216877607</v>
      </c>
      <c r="H258" s="28">
        <f t="shared" si="37"/>
        <v>-6131577.5699999928</v>
      </c>
    </row>
    <row r="259" spans="1:8" ht="12.75" customHeight="1" x14ac:dyDescent="0.25">
      <c r="A259" s="24" t="s">
        <v>173</v>
      </c>
      <c r="B259" s="25" t="s">
        <v>341</v>
      </c>
      <c r="C259" s="26">
        <v>23248712.109999999</v>
      </c>
      <c r="D259" s="26">
        <v>34956438</v>
      </c>
      <c r="E259" s="26">
        <v>27257828</v>
      </c>
      <c r="F259" s="27">
        <f t="shared" si="35"/>
        <v>117.24446442895886</v>
      </c>
      <c r="G259" s="27">
        <f t="shared" si="36"/>
        <v>77.976560426437032</v>
      </c>
      <c r="H259" s="28">
        <f t="shared" si="37"/>
        <v>4009115.8900000006</v>
      </c>
    </row>
    <row r="260" spans="1:8" ht="12.75" customHeight="1" x14ac:dyDescent="0.25">
      <c r="A260" s="22" t="s">
        <v>266</v>
      </c>
      <c r="B260" s="17" t="s">
        <v>86</v>
      </c>
      <c r="C260" s="18">
        <v>260555304.75999999</v>
      </c>
      <c r="D260" s="18">
        <v>526013059</v>
      </c>
      <c r="E260" s="18">
        <v>402442158.93000001</v>
      </c>
      <c r="F260" s="19">
        <f t="shared" si="35"/>
        <v>154.45556147885509</v>
      </c>
      <c r="G260" s="19">
        <f t="shared" si="36"/>
        <v>76.508016682148565</v>
      </c>
      <c r="H260" s="20">
        <f t="shared" si="37"/>
        <v>141886854.17000002</v>
      </c>
    </row>
    <row r="261" spans="1:8" ht="12.75" customHeight="1" x14ac:dyDescent="0.25">
      <c r="A261" s="24" t="s">
        <v>172</v>
      </c>
      <c r="B261" s="25" t="s">
        <v>4</v>
      </c>
      <c r="C261" s="26">
        <v>193850453.44</v>
      </c>
      <c r="D261" s="26">
        <v>290643629</v>
      </c>
      <c r="E261" s="26">
        <v>260303189.71000001</v>
      </c>
      <c r="F261" s="27">
        <f t="shared" si="35"/>
        <v>134.28041311782036</v>
      </c>
      <c r="G261" s="27">
        <f t="shared" si="36"/>
        <v>89.560948094960651</v>
      </c>
      <c r="H261" s="28">
        <f t="shared" si="37"/>
        <v>66452736.270000011</v>
      </c>
    </row>
    <row r="262" spans="1:8" ht="12.75" customHeight="1" x14ac:dyDescent="0.25">
      <c r="A262" s="24" t="s">
        <v>173</v>
      </c>
      <c r="B262" s="25" t="s">
        <v>341</v>
      </c>
      <c r="C262" s="26">
        <v>66704851.32</v>
      </c>
      <c r="D262" s="26">
        <v>235369430</v>
      </c>
      <c r="E262" s="26">
        <v>142138969.22</v>
      </c>
      <c r="F262" s="27">
        <f t="shared" si="35"/>
        <v>213.0864043727847</v>
      </c>
      <c r="G262" s="27">
        <f t="shared" si="36"/>
        <v>60.389732523888085</v>
      </c>
      <c r="H262" s="28">
        <f t="shared" si="37"/>
        <v>75434117.900000006</v>
      </c>
    </row>
    <row r="263" spans="1:8" ht="12.75" customHeight="1" x14ac:dyDescent="0.25">
      <c r="A263" s="22" t="s">
        <v>267</v>
      </c>
      <c r="B263" s="17" t="s">
        <v>87</v>
      </c>
      <c r="C263" s="18">
        <v>24801019.32</v>
      </c>
      <c r="D263" s="18">
        <v>31947000</v>
      </c>
      <c r="E263" s="18">
        <v>22878088.149999999</v>
      </c>
      <c r="F263" s="19">
        <f t="shared" si="35"/>
        <v>92.246563960984801</v>
      </c>
      <c r="G263" s="19">
        <f t="shared" si="36"/>
        <v>71.612633893636328</v>
      </c>
      <c r="H263" s="20">
        <f t="shared" si="37"/>
        <v>-1922931.1700000018</v>
      </c>
    </row>
    <row r="264" spans="1:8" ht="12.75" customHeight="1" x14ac:dyDescent="0.25">
      <c r="A264" s="24" t="s">
        <v>172</v>
      </c>
      <c r="B264" s="25" t="s">
        <v>4</v>
      </c>
      <c r="C264" s="26">
        <v>24161235.039999999</v>
      </c>
      <c r="D264" s="26">
        <v>31440000</v>
      </c>
      <c r="E264" s="26">
        <v>22778966.199999999</v>
      </c>
      <c r="F264" s="27">
        <f t="shared" si="35"/>
        <v>94.278981030102173</v>
      </c>
      <c r="G264" s="27">
        <f t="shared" si="36"/>
        <v>72.452182569974553</v>
      </c>
      <c r="H264" s="28">
        <f t="shared" si="37"/>
        <v>-1382268.8399999999</v>
      </c>
    </row>
    <row r="265" spans="1:8" ht="12.75" customHeight="1" x14ac:dyDescent="0.25">
      <c r="A265" s="24" t="s">
        <v>173</v>
      </c>
      <c r="B265" s="25" t="s">
        <v>341</v>
      </c>
      <c r="C265" s="26">
        <v>639784.28</v>
      </c>
      <c r="D265" s="26">
        <v>507000</v>
      </c>
      <c r="E265" s="26">
        <v>99121.95</v>
      </c>
      <c r="F265" s="27">
        <f t="shared" si="35"/>
        <v>15.493026805847746</v>
      </c>
      <c r="G265" s="27">
        <f t="shared" si="36"/>
        <v>19.550680473372779</v>
      </c>
      <c r="H265" s="28">
        <f t="shared" si="37"/>
        <v>-540662.33000000007</v>
      </c>
    </row>
    <row r="266" spans="1:8" ht="12.75" customHeight="1" x14ac:dyDescent="0.25">
      <c r="A266" s="22" t="s">
        <v>378</v>
      </c>
      <c r="B266" s="17" t="s">
        <v>53</v>
      </c>
      <c r="C266" s="18">
        <v>82559636.019999996</v>
      </c>
      <c r="D266" s="18">
        <v>601995162</v>
      </c>
      <c r="E266" s="18">
        <v>574723378.51999998</v>
      </c>
      <c r="F266" s="19">
        <f t="shared" ref="F266:F280" si="38">IF(C266=0,"x",E266/C266*100)</f>
        <v>696.13119222179444</v>
      </c>
      <c r="G266" s="19">
        <f t="shared" ref="G266:G280" si="39">IF(D266=0,"x",E266/D266*100)</f>
        <v>95.469767001217193</v>
      </c>
      <c r="H266" s="31">
        <f t="shared" ref="H266:H280" si="40">+E266-C266</f>
        <v>492163742.5</v>
      </c>
    </row>
    <row r="267" spans="1:8" ht="12.75" customHeight="1" x14ac:dyDescent="0.25">
      <c r="A267" s="24" t="s">
        <v>172</v>
      </c>
      <c r="B267" s="25" t="s">
        <v>4</v>
      </c>
      <c r="C267" s="26">
        <v>17908244.399999999</v>
      </c>
      <c r="D267" s="26">
        <v>111859894</v>
      </c>
      <c r="E267" s="26">
        <v>103586354.37</v>
      </c>
      <c r="F267" s="27">
        <f t="shared" si="38"/>
        <v>578.42830406089399</v>
      </c>
      <c r="G267" s="27">
        <f t="shared" si="39"/>
        <v>92.603658617806303</v>
      </c>
      <c r="H267" s="28">
        <f t="shared" si="40"/>
        <v>85678109.969999999</v>
      </c>
    </row>
    <row r="268" spans="1:8" ht="12.75" customHeight="1" x14ac:dyDescent="0.25">
      <c r="A268" s="24" t="s">
        <v>173</v>
      </c>
      <c r="B268" s="25" t="s">
        <v>341</v>
      </c>
      <c r="C268" s="26">
        <v>64651391.619999997</v>
      </c>
      <c r="D268" s="26">
        <v>490135268</v>
      </c>
      <c r="E268" s="26">
        <v>471137024.14999998</v>
      </c>
      <c r="F268" s="27">
        <f t="shared" si="38"/>
        <v>728.73454436865222</v>
      </c>
      <c r="G268" s="27">
        <f t="shared" si="39"/>
        <v>96.123877408878883</v>
      </c>
      <c r="H268" s="28">
        <f t="shared" si="40"/>
        <v>406485632.52999997</v>
      </c>
    </row>
    <row r="269" spans="1:8" ht="12.75" customHeight="1" x14ac:dyDescent="0.25">
      <c r="A269" s="22" t="s">
        <v>379</v>
      </c>
      <c r="B269" s="17" t="s">
        <v>54</v>
      </c>
      <c r="C269" s="18">
        <v>13695479.51</v>
      </c>
      <c r="D269" s="18">
        <v>17312219</v>
      </c>
      <c r="E269" s="18">
        <v>12796733.43</v>
      </c>
      <c r="F269" s="19">
        <f t="shared" si="38"/>
        <v>93.437644301948211</v>
      </c>
      <c r="G269" s="19">
        <f t="shared" si="39"/>
        <v>73.91734953214258</v>
      </c>
      <c r="H269" s="31">
        <f t="shared" si="40"/>
        <v>-898746.08000000007</v>
      </c>
    </row>
    <row r="270" spans="1:8" ht="12.75" customHeight="1" x14ac:dyDescent="0.25">
      <c r="A270" s="24" t="s">
        <v>172</v>
      </c>
      <c r="B270" s="25" t="s">
        <v>4</v>
      </c>
      <c r="C270" s="26">
        <v>13411409.539999999</v>
      </c>
      <c r="D270" s="26">
        <v>16989518</v>
      </c>
      <c r="E270" s="26">
        <v>12689662.699999999</v>
      </c>
      <c r="F270" s="27">
        <f t="shared" si="38"/>
        <v>94.618411749731706</v>
      </c>
      <c r="G270" s="27">
        <f t="shared" si="39"/>
        <v>74.691128376920403</v>
      </c>
      <c r="H270" s="28">
        <f t="shared" si="40"/>
        <v>-721746.83999999985</v>
      </c>
    </row>
    <row r="271" spans="1:8" ht="12.75" customHeight="1" x14ac:dyDescent="0.25">
      <c r="A271" s="24" t="s">
        <v>173</v>
      </c>
      <c r="B271" s="25" t="s">
        <v>341</v>
      </c>
      <c r="C271" s="26">
        <v>284069.96999999997</v>
      </c>
      <c r="D271" s="26">
        <v>322701</v>
      </c>
      <c r="E271" s="26">
        <v>107070.73</v>
      </c>
      <c r="F271" s="27">
        <f t="shared" si="38"/>
        <v>37.691675047524384</v>
      </c>
      <c r="G271" s="27">
        <f t="shared" si="39"/>
        <v>33.179547011010193</v>
      </c>
      <c r="H271" s="28">
        <f t="shared" si="40"/>
        <v>-176999.24</v>
      </c>
    </row>
    <row r="272" spans="1:8" ht="12.75" customHeight="1" x14ac:dyDescent="0.25">
      <c r="A272" s="22" t="s">
        <v>380</v>
      </c>
      <c r="B272" s="17" t="s">
        <v>55</v>
      </c>
      <c r="C272" s="18">
        <v>7048537.6200000001</v>
      </c>
      <c r="D272" s="18">
        <v>10947673</v>
      </c>
      <c r="E272" s="18">
        <v>7627512.4000000004</v>
      </c>
      <c r="F272" s="19">
        <f t="shared" si="38"/>
        <v>108.21411207847112</v>
      </c>
      <c r="G272" s="19">
        <f t="shared" si="39"/>
        <v>69.672453680339203</v>
      </c>
      <c r="H272" s="31">
        <f t="shared" si="40"/>
        <v>578974.78000000026</v>
      </c>
    </row>
    <row r="273" spans="1:8" ht="12.75" customHeight="1" x14ac:dyDescent="0.25">
      <c r="A273" s="24" t="s">
        <v>172</v>
      </c>
      <c r="B273" s="25" t="s">
        <v>4</v>
      </c>
      <c r="C273" s="26">
        <v>6990396.4199999999</v>
      </c>
      <c r="D273" s="26">
        <v>10460560</v>
      </c>
      <c r="E273" s="26">
        <v>7625399.9000000004</v>
      </c>
      <c r="F273" s="27">
        <f t="shared" si="38"/>
        <v>109.08394090760308</v>
      </c>
      <c r="G273" s="27">
        <f t="shared" si="39"/>
        <v>72.89666996795583</v>
      </c>
      <c r="H273" s="28">
        <f t="shared" si="40"/>
        <v>635003.48000000045</v>
      </c>
    </row>
    <row r="274" spans="1:8" ht="12.75" customHeight="1" x14ac:dyDescent="0.25">
      <c r="A274" s="24" t="s">
        <v>173</v>
      </c>
      <c r="B274" s="25" t="s">
        <v>341</v>
      </c>
      <c r="C274" s="26">
        <v>58141.2</v>
      </c>
      <c r="D274" s="26">
        <v>487113</v>
      </c>
      <c r="E274" s="26">
        <v>2112.5</v>
      </c>
      <c r="F274" s="27">
        <f t="shared" si="38"/>
        <v>3.6333959395402919</v>
      </c>
      <c r="G274" s="27">
        <f t="shared" si="39"/>
        <v>0.43367760663336846</v>
      </c>
      <c r="H274" s="28">
        <f t="shared" si="40"/>
        <v>-56028.7</v>
      </c>
    </row>
    <row r="275" spans="1:8" ht="12.75" customHeight="1" x14ac:dyDescent="0.25">
      <c r="A275" s="22" t="s">
        <v>381</v>
      </c>
      <c r="B275" s="17" t="s">
        <v>56</v>
      </c>
      <c r="C275" s="18">
        <v>7290933.7199999997</v>
      </c>
      <c r="D275" s="18">
        <v>9572357</v>
      </c>
      <c r="E275" s="18">
        <v>6835163.75</v>
      </c>
      <c r="F275" s="19">
        <f t="shared" si="38"/>
        <v>93.748812052017954</v>
      </c>
      <c r="G275" s="19">
        <f t="shared" si="39"/>
        <v>71.405232274558912</v>
      </c>
      <c r="H275" s="31">
        <f t="shared" si="40"/>
        <v>-455769.96999999974</v>
      </c>
    </row>
    <row r="276" spans="1:8" ht="12.75" customHeight="1" x14ac:dyDescent="0.25">
      <c r="A276" s="24" t="s">
        <v>172</v>
      </c>
      <c r="B276" s="25" t="s">
        <v>4</v>
      </c>
      <c r="C276" s="26">
        <v>7226067.0899999999</v>
      </c>
      <c r="D276" s="26">
        <v>9428357</v>
      </c>
      <c r="E276" s="26">
        <v>6781788.1200000001</v>
      </c>
      <c r="F276" s="27">
        <f t="shared" si="38"/>
        <v>93.851718168866327</v>
      </c>
      <c r="G276" s="27">
        <f t="shared" si="39"/>
        <v>71.929691673745495</v>
      </c>
      <c r="H276" s="28">
        <f t="shared" si="40"/>
        <v>-444278.96999999974</v>
      </c>
    </row>
    <row r="277" spans="1:8" ht="12.75" customHeight="1" x14ac:dyDescent="0.25">
      <c r="A277" s="24" t="s">
        <v>173</v>
      </c>
      <c r="B277" s="25" t="s">
        <v>341</v>
      </c>
      <c r="C277" s="26">
        <v>64866.63</v>
      </c>
      <c r="D277" s="26">
        <v>144000</v>
      </c>
      <c r="E277" s="26">
        <v>53375.63</v>
      </c>
      <c r="F277" s="27">
        <f t="shared" si="38"/>
        <v>82.285190397589631</v>
      </c>
      <c r="G277" s="27">
        <f t="shared" si="39"/>
        <v>37.066409722222218</v>
      </c>
      <c r="H277" s="28">
        <f t="shared" si="40"/>
        <v>-11491</v>
      </c>
    </row>
    <row r="278" spans="1:8" ht="12.75" customHeight="1" x14ac:dyDescent="0.25">
      <c r="A278" s="22" t="s">
        <v>382</v>
      </c>
      <c r="B278" s="17" t="s">
        <v>383</v>
      </c>
      <c r="C278" s="18">
        <v>86535547.989999995</v>
      </c>
      <c r="D278" s="18">
        <v>147044176</v>
      </c>
      <c r="E278" s="18">
        <v>99088828.200000003</v>
      </c>
      <c r="F278" s="19">
        <f t="shared" si="38"/>
        <v>114.50650108721869</v>
      </c>
      <c r="G278" s="19">
        <f t="shared" si="39"/>
        <v>67.387115148307544</v>
      </c>
      <c r="H278" s="31">
        <f t="shared" si="40"/>
        <v>12553280.210000008</v>
      </c>
    </row>
    <row r="279" spans="1:8" ht="12.75" customHeight="1" x14ac:dyDescent="0.25">
      <c r="A279" s="24" t="s">
        <v>172</v>
      </c>
      <c r="B279" s="25" t="s">
        <v>4</v>
      </c>
      <c r="C279" s="26">
        <v>84318449.430000007</v>
      </c>
      <c r="D279" s="26">
        <v>144149632</v>
      </c>
      <c r="E279" s="26">
        <v>97377959.140000001</v>
      </c>
      <c r="F279" s="27">
        <f t="shared" si="38"/>
        <v>115.48831815371771</v>
      </c>
      <c r="G279" s="27">
        <f t="shared" si="39"/>
        <v>67.553387260815214</v>
      </c>
      <c r="H279" s="28">
        <f t="shared" si="40"/>
        <v>13059509.709999993</v>
      </c>
    </row>
    <row r="280" spans="1:8" ht="12.75" customHeight="1" x14ac:dyDescent="0.25">
      <c r="A280" s="24" t="s">
        <v>173</v>
      </c>
      <c r="B280" s="25" t="s">
        <v>341</v>
      </c>
      <c r="C280" s="26">
        <v>2217098.56</v>
      </c>
      <c r="D280" s="26">
        <v>2894544</v>
      </c>
      <c r="E280" s="26">
        <v>1710869.06</v>
      </c>
      <c r="F280" s="27">
        <f t="shared" si="38"/>
        <v>77.167027703089573</v>
      </c>
      <c r="G280" s="27">
        <f t="shared" si="39"/>
        <v>59.106686925470818</v>
      </c>
      <c r="H280" s="28">
        <f t="shared" si="40"/>
        <v>-506229.5</v>
      </c>
    </row>
    <row r="281" spans="1:8" ht="12.75" customHeight="1" x14ac:dyDescent="0.25">
      <c r="A281" s="16" t="s">
        <v>268</v>
      </c>
      <c r="B281" s="17" t="s">
        <v>88</v>
      </c>
      <c r="C281" s="18">
        <v>14816660698.02</v>
      </c>
      <c r="D281" s="18">
        <v>18570336784</v>
      </c>
      <c r="E281" s="18">
        <v>15675672324.620001</v>
      </c>
      <c r="F281" s="19">
        <f t="shared" si="35"/>
        <v>105.79760611454641</v>
      </c>
      <c r="G281" s="19">
        <f t="shared" si="36"/>
        <v>84.412428847957074</v>
      </c>
      <c r="H281" s="20">
        <f t="shared" si="37"/>
        <v>859011626.60000038</v>
      </c>
    </row>
    <row r="282" spans="1:8" ht="12.75" customHeight="1" x14ac:dyDescent="0.25">
      <c r="A282" s="22" t="s">
        <v>269</v>
      </c>
      <c r="B282" s="17" t="s">
        <v>89</v>
      </c>
      <c r="C282" s="18">
        <v>9476864795.3299999</v>
      </c>
      <c r="D282" s="18">
        <v>11489090202</v>
      </c>
      <c r="E282" s="18">
        <v>9877186041.8500004</v>
      </c>
      <c r="F282" s="19">
        <f t="shared" si="35"/>
        <v>104.22419497550783</v>
      </c>
      <c r="G282" s="19">
        <f t="shared" si="36"/>
        <v>85.970132257562028</v>
      </c>
      <c r="H282" s="20">
        <f t="shared" si="37"/>
        <v>400321246.52000046</v>
      </c>
    </row>
    <row r="283" spans="1:8" ht="12.75" customHeight="1" x14ac:dyDescent="0.25">
      <c r="A283" s="24" t="s">
        <v>172</v>
      </c>
      <c r="B283" s="25" t="s">
        <v>4</v>
      </c>
      <c r="C283" s="26">
        <v>9442691703.5499992</v>
      </c>
      <c r="D283" s="26">
        <v>11101098879</v>
      </c>
      <c r="E283" s="26">
        <v>9703809405.5200005</v>
      </c>
      <c r="F283" s="27">
        <f t="shared" si="35"/>
        <v>102.7652888621984</v>
      </c>
      <c r="G283" s="27">
        <f t="shared" si="36"/>
        <v>87.413052629201786</v>
      </c>
      <c r="H283" s="28">
        <f t="shared" si="37"/>
        <v>261117701.97000122</v>
      </c>
    </row>
    <row r="284" spans="1:8" ht="12.75" customHeight="1" x14ac:dyDescent="0.25">
      <c r="A284" s="24" t="s">
        <v>173</v>
      </c>
      <c r="B284" s="25" t="s">
        <v>341</v>
      </c>
      <c r="C284" s="26">
        <v>34173091.780000001</v>
      </c>
      <c r="D284" s="26">
        <v>387991323</v>
      </c>
      <c r="E284" s="26">
        <v>173376636.33000001</v>
      </c>
      <c r="F284" s="27">
        <f t="shared" si="35"/>
        <v>507.34840571689119</v>
      </c>
      <c r="G284" s="27">
        <f t="shared" si="36"/>
        <v>44.685699409313855</v>
      </c>
      <c r="H284" s="28">
        <f t="shared" si="37"/>
        <v>139203544.55000001</v>
      </c>
    </row>
    <row r="285" spans="1:8" ht="12.75" customHeight="1" x14ac:dyDescent="0.25">
      <c r="A285" s="22" t="s">
        <v>270</v>
      </c>
      <c r="B285" s="17" t="s">
        <v>90</v>
      </c>
      <c r="C285" s="18">
        <v>4128902074.1300001</v>
      </c>
      <c r="D285" s="18">
        <v>5245474670</v>
      </c>
      <c r="E285" s="18">
        <v>4312494660.5299997</v>
      </c>
      <c r="F285" s="19">
        <f t="shared" si="35"/>
        <v>104.44652314595484</v>
      </c>
      <c r="G285" s="19">
        <f t="shared" si="36"/>
        <v>82.213620917742418</v>
      </c>
      <c r="H285" s="20">
        <f t="shared" si="37"/>
        <v>183592586.39999962</v>
      </c>
    </row>
    <row r="286" spans="1:8" ht="12.75" customHeight="1" x14ac:dyDescent="0.25">
      <c r="A286" s="24" t="s">
        <v>172</v>
      </c>
      <c r="B286" s="25" t="s">
        <v>4</v>
      </c>
      <c r="C286" s="26">
        <v>3788650232.2199998</v>
      </c>
      <c r="D286" s="26">
        <v>4520391078</v>
      </c>
      <c r="E286" s="26">
        <v>3866410344.5900002</v>
      </c>
      <c r="F286" s="27">
        <f t="shared" si="35"/>
        <v>102.05244896213172</v>
      </c>
      <c r="G286" s="27">
        <f t="shared" si="36"/>
        <v>85.532651442641409</v>
      </c>
      <c r="H286" s="28">
        <f t="shared" si="37"/>
        <v>77760112.370000362</v>
      </c>
    </row>
    <row r="287" spans="1:8" ht="12.75" customHeight="1" x14ac:dyDescent="0.25">
      <c r="A287" s="24" t="s">
        <v>173</v>
      </c>
      <c r="B287" s="25" t="s">
        <v>341</v>
      </c>
      <c r="C287" s="26">
        <v>340251841.91000003</v>
      </c>
      <c r="D287" s="26">
        <v>725083592</v>
      </c>
      <c r="E287" s="26">
        <v>446084315.94</v>
      </c>
      <c r="F287" s="27">
        <f t="shared" si="35"/>
        <v>131.10415903582197</v>
      </c>
      <c r="G287" s="27">
        <f t="shared" si="36"/>
        <v>61.521777745592679</v>
      </c>
      <c r="H287" s="28">
        <f t="shared" si="37"/>
        <v>105832474.02999997</v>
      </c>
    </row>
    <row r="288" spans="1:8" ht="12.75" customHeight="1" x14ac:dyDescent="0.25">
      <c r="A288" s="22" t="s">
        <v>271</v>
      </c>
      <c r="B288" s="17" t="s">
        <v>91</v>
      </c>
      <c r="C288" s="18">
        <v>556099596.45000005</v>
      </c>
      <c r="D288" s="18">
        <v>921799270</v>
      </c>
      <c r="E288" s="18">
        <v>704458054.11000001</v>
      </c>
      <c r="F288" s="19">
        <f t="shared" si="35"/>
        <v>126.67839692873058</v>
      </c>
      <c r="G288" s="19">
        <f t="shared" si="36"/>
        <v>76.422066824808837</v>
      </c>
      <c r="H288" s="20">
        <f t="shared" si="37"/>
        <v>148358457.65999997</v>
      </c>
    </row>
    <row r="289" spans="1:8" ht="12.75" customHeight="1" x14ac:dyDescent="0.25">
      <c r="A289" s="24" t="s">
        <v>172</v>
      </c>
      <c r="B289" s="25" t="s">
        <v>4</v>
      </c>
      <c r="C289" s="26">
        <v>520065940.29000002</v>
      </c>
      <c r="D289" s="26">
        <v>751136309</v>
      </c>
      <c r="E289" s="26">
        <v>622138630.65999997</v>
      </c>
      <c r="F289" s="27">
        <f t="shared" si="35"/>
        <v>119.62687468306076</v>
      </c>
      <c r="G289" s="27">
        <f t="shared" si="36"/>
        <v>82.826329017201047</v>
      </c>
      <c r="H289" s="28">
        <f t="shared" si="37"/>
        <v>102072690.36999995</v>
      </c>
    </row>
    <row r="290" spans="1:8" ht="12.75" customHeight="1" x14ac:dyDescent="0.25">
      <c r="A290" s="24" t="s">
        <v>173</v>
      </c>
      <c r="B290" s="25" t="s">
        <v>341</v>
      </c>
      <c r="C290" s="26">
        <v>36033656.159999996</v>
      </c>
      <c r="D290" s="26">
        <v>170662961</v>
      </c>
      <c r="E290" s="26">
        <v>82319423.450000003</v>
      </c>
      <c r="F290" s="27">
        <f t="shared" si="35"/>
        <v>228.45148736636003</v>
      </c>
      <c r="G290" s="27">
        <f t="shared" si="36"/>
        <v>48.23508450084843</v>
      </c>
      <c r="H290" s="28">
        <f t="shared" si="37"/>
        <v>46285767.290000007</v>
      </c>
    </row>
    <row r="291" spans="1:8" ht="12.75" customHeight="1" x14ac:dyDescent="0.25">
      <c r="A291" s="22" t="s">
        <v>272</v>
      </c>
      <c r="B291" s="17" t="s">
        <v>92</v>
      </c>
      <c r="C291" s="18">
        <v>17441492.350000001</v>
      </c>
      <c r="D291" s="18">
        <v>19997021</v>
      </c>
      <c r="E291" s="18">
        <v>17357398.23</v>
      </c>
      <c r="F291" s="19">
        <f t="shared" si="35"/>
        <v>99.517850202766624</v>
      </c>
      <c r="G291" s="19">
        <f t="shared" si="36"/>
        <v>86.799919998083723</v>
      </c>
      <c r="H291" s="20">
        <f t="shared" si="37"/>
        <v>-84094.120000001043</v>
      </c>
    </row>
    <row r="292" spans="1:8" ht="12.75" customHeight="1" x14ac:dyDescent="0.25">
      <c r="A292" s="24" t="s">
        <v>172</v>
      </c>
      <c r="B292" s="25" t="s">
        <v>4</v>
      </c>
      <c r="C292" s="26">
        <v>16932759.43</v>
      </c>
      <c r="D292" s="26">
        <v>19684105</v>
      </c>
      <c r="E292" s="26">
        <v>17005654.699999999</v>
      </c>
      <c r="F292" s="27">
        <f t="shared" si="35"/>
        <v>100.43049846837633</v>
      </c>
      <c r="G292" s="27">
        <f t="shared" si="36"/>
        <v>86.392826597907288</v>
      </c>
      <c r="H292" s="28">
        <f t="shared" si="37"/>
        <v>72895.269999999553</v>
      </c>
    </row>
    <row r="293" spans="1:8" ht="12.75" customHeight="1" x14ac:dyDescent="0.25">
      <c r="A293" s="24" t="s">
        <v>173</v>
      </c>
      <c r="B293" s="25" t="s">
        <v>341</v>
      </c>
      <c r="C293" s="26">
        <v>508732.92</v>
      </c>
      <c r="D293" s="26">
        <v>312916</v>
      </c>
      <c r="E293" s="26">
        <v>351743.53</v>
      </c>
      <c r="F293" s="27">
        <f t="shared" si="35"/>
        <v>69.141098633837188</v>
      </c>
      <c r="G293" s="27">
        <f t="shared" si="36"/>
        <v>112.40829168211278</v>
      </c>
      <c r="H293" s="28">
        <f t="shared" si="37"/>
        <v>-156989.38999999996</v>
      </c>
    </row>
    <row r="294" spans="1:8" ht="12.75" customHeight="1" x14ac:dyDescent="0.25">
      <c r="A294" s="22" t="s">
        <v>273</v>
      </c>
      <c r="B294" s="17" t="s">
        <v>93</v>
      </c>
      <c r="C294" s="18">
        <v>124885186.91</v>
      </c>
      <c r="D294" s="18">
        <v>133178905</v>
      </c>
      <c r="E294" s="18">
        <v>107030919.86</v>
      </c>
      <c r="F294" s="19">
        <f t="shared" si="35"/>
        <v>85.703454915860519</v>
      </c>
      <c r="G294" s="19">
        <f t="shared" si="36"/>
        <v>80.36627111478353</v>
      </c>
      <c r="H294" s="20">
        <f t="shared" si="37"/>
        <v>-17854267.049999997</v>
      </c>
    </row>
    <row r="295" spans="1:8" ht="12.75" customHeight="1" x14ac:dyDescent="0.25">
      <c r="A295" s="24" t="s">
        <v>172</v>
      </c>
      <c r="B295" s="25" t="s">
        <v>4</v>
      </c>
      <c r="C295" s="26">
        <v>79688257.400000006</v>
      </c>
      <c r="D295" s="26">
        <v>97288219</v>
      </c>
      <c r="E295" s="26">
        <v>78572020.280000001</v>
      </c>
      <c r="F295" s="27">
        <f t="shared" si="35"/>
        <v>98.599245163064637</v>
      </c>
      <c r="G295" s="27">
        <f t="shared" si="36"/>
        <v>80.762111885304435</v>
      </c>
      <c r="H295" s="28">
        <f t="shared" si="37"/>
        <v>-1116237.1200000048</v>
      </c>
    </row>
    <row r="296" spans="1:8" ht="12.75" customHeight="1" x14ac:dyDescent="0.25">
      <c r="A296" s="24" t="s">
        <v>173</v>
      </c>
      <c r="B296" s="25" t="s">
        <v>341</v>
      </c>
      <c r="C296" s="26">
        <v>45196929.509999998</v>
      </c>
      <c r="D296" s="26">
        <v>35890686</v>
      </c>
      <c r="E296" s="26">
        <v>28458899.579999998</v>
      </c>
      <c r="F296" s="27">
        <f t="shared" si="35"/>
        <v>62.966444598196333</v>
      </c>
      <c r="G296" s="27">
        <f t="shared" si="36"/>
        <v>79.293272856361668</v>
      </c>
      <c r="H296" s="28">
        <f t="shared" si="37"/>
        <v>-16738029.93</v>
      </c>
    </row>
    <row r="297" spans="1:8" ht="12.75" customHeight="1" x14ac:dyDescent="0.25">
      <c r="A297" s="22" t="s">
        <v>274</v>
      </c>
      <c r="B297" s="17" t="s">
        <v>94</v>
      </c>
      <c r="C297" s="18">
        <v>111815079.68000001</v>
      </c>
      <c r="D297" s="18">
        <v>277575620</v>
      </c>
      <c r="E297" s="18">
        <v>225527911.74000001</v>
      </c>
      <c r="F297" s="19">
        <f t="shared" si="35"/>
        <v>201.69722401077843</v>
      </c>
      <c r="G297" s="19">
        <f t="shared" si="36"/>
        <v>81.249178778741452</v>
      </c>
      <c r="H297" s="20">
        <f t="shared" si="37"/>
        <v>113712832.06</v>
      </c>
    </row>
    <row r="298" spans="1:8" ht="12.75" customHeight="1" x14ac:dyDescent="0.25">
      <c r="A298" s="24" t="s">
        <v>172</v>
      </c>
      <c r="B298" s="25" t="s">
        <v>4</v>
      </c>
      <c r="C298" s="26">
        <v>103417286.78</v>
      </c>
      <c r="D298" s="26">
        <v>189894473</v>
      </c>
      <c r="E298" s="26">
        <v>176101334.13999999</v>
      </c>
      <c r="F298" s="27">
        <f t="shared" si="35"/>
        <v>170.28229962619406</v>
      </c>
      <c r="G298" s="27">
        <f t="shared" si="36"/>
        <v>92.736419000462419</v>
      </c>
      <c r="H298" s="28">
        <f t="shared" si="37"/>
        <v>72684047.359999985</v>
      </c>
    </row>
    <row r="299" spans="1:8" ht="12.75" customHeight="1" x14ac:dyDescent="0.25">
      <c r="A299" s="24" t="s">
        <v>173</v>
      </c>
      <c r="B299" s="25" t="s">
        <v>341</v>
      </c>
      <c r="C299" s="26">
        <v>8397792.9000000004</v>
      </c>
      <c r="D299" s="26">
        <v>87681147</v>
      </c>
      <c r="E299" s="26">
        <v>49426577.600000001</v>
      </c>
      <c r="F299" s="27">
        <f t="shared" si="35"/>
        <v>588.5662838863293</v>
      </c>
      <c r="G299" s="27">
        <f t="shared" si="36"/>
        <v>56.370815495832872</v>
      </c>
      <c r="H299" s="28">
        <f t="shared" si="37"/>
        <v>41028784.700000003</v>
      </c>
    </row>
    <row r="300" spans="1:8" ht="12.75" customHeight="1" x14ac:dyDescent="0.25">
      <c r="A300" s="22" t="s">
        <v>275</v>
      </c>
      <c r="B300" s="17" t="s">
        <v>95</v>
      </c>
      <c r="C300" s="18">
        <v>21789941.989999998</v>
      </c>
      <c r="D300" s="18">
        <v>24603969</v>
      </c>
      <c r="E300" s="18">
        <v>22014785.469999999</v>
      </c>
      <c r="F300" s="19">
        <f t="shared" si="35"/>
        <v>101.03186818993454</v>
      </c>
      <c r="G300" s="19">
        <f t="shared" si="36"/>
        <v>89.476561566144071</v>
      </c>
      <c r="H300" s="20">
        <f t="shared" si="37"/>
        <v>224843.48000000045</v>
      </c>
    </row>
    <row r="301" spans="1:8" ht="12.75" customHeight="1" x14ac:dyDescent="0.25">
      <c r="A301" s="24" t="s">
        <v>172</v>
      </c>
      <c r="B301" s="25" t="s">
        <v>4</v>
      </c>
      <c r="C301" s="26">
        <v>21626012.420000002</v>
      </c>
      <c r="D301" s="26">
        <v>24341969</v>
      </c>
      <c r="E301" s="26">
        <v>21959725.629999999</v>
      </c>
      <c r="F301" s="27">
        <f t="shared" si="35"/>
        <v>101.54311023002731</v>
      </c>
      <c r="G301" s="27">
        <f t="shared" si="36"/>
        <v>90.21343191259507</v>
      </c>
      <c r="H301" s="28">
        <f t="shared" si="37"/>
        <v>333713.20999999717</v>
      </c>
    </row>
    <row r="302" spans="1:8" ht="12.75" customHeight="1" x14ac:dyDescent="0.25">
      <c r="A302" s="24" t="s">
        <v>173</v>
      </c>
      <c r="B302" s="25" t="s">
        <v>341</v>
      </c>
      <c r="C302" s="26">
        <v>163929.57</v>
      </c>
      <c r="D302" s="26">
        <v>262000</v>
      </c>
      <c r="E302" s="26">
        <v>55059.839999999997</v>
      </c>
      <c r="F302" s="27">
        <f t="shared" si="35"/>
        <v>33.587497362434362</v>
      </c>
      <c r="G302" s="27">
        <f t="shared" si="36"/>
        <v>21.015206106870227</v>
      </c>
      <c r="H302" s="28">
        <f t="shared" si="37"/>
        <v>-108869.73000000001</v>
      </c>
    </row>
    <row r="303" spans="1:8" ht="12.75" customHeight="1" x14ac:dyDescent="0.25">
      <c r="A303" s="22" t="s">
        <v>276</v>
      </c>
      <c r="B303" s="17" t="s">
        <v>96</v>
      </c>
      <c r="C303" s="18">
        <v>34382695.130000003</v>
      </c>
      <c r="D303" s="18">
        <v>60156940</v>
      </c>
      <c r="E303" s="18">
        <v>42398317.530000001</v>
      </c>
      <c r="F303" s="19">
        <f t="shared" si="35"/>
        <v>123.31295545533342</v>
      </c>
      <c r="G303" s="19">
        <f t="shared" si="36"/>
        <v>70.479511640718428</v>
      </c>
      <c r="H303" s="20">
        <f t="shared" si="37"/>
        <v>8015622.3999999985</v>
      </c>
    </row>
    <row r="304" spans="1:8" ht="12.75" customHeight="1" x14ac:dyDescent="0.25">
      <c r="A304" s="24" t="s">
        <v>172</v>
      </c>
      <c r="B304" s="25" t="s">
        <v>4</v>
      </c>
      <c r="C304" s="26">
        <v>32975925.43</v>
      </c>
      <c r="D304" s="26">
        <v>48503480</v>
      </c>
      <c r="E304" s="26">
        <v>39510793.770000003</v>
      </c>
      <c r="F304" s="27">
        <f t="shared" si="35"/>
        <v>119.8170885419788</v>
      </c>
      <c r="G304" s="27">
        <f t="shared" si="36"/>
        <v>81.45970922086417</v>
      </c>
      <c r="H304" s="28">
        <f t="shared" si="37"/>
        <v>6534868.3400000036</v>
      </c>
    </row>
    <row r="305" spans="1:8" ht="12.75" customHeight="1" x14ac:dyDescent="0.25">
      <c r="A305" s="24" t="s">
        <v>173</v>
      </c>
      <c r="B305" s="25" t="s">
        <v>341</v>
      </c>
      <c r="C305" s="26">
        <v>1406769.7</v>
      </c>
      <c r="D305" s="26">
        <v>11653460</v>
      </c>
      <c r="E305" s="26">
        <v>2887523.76</v>
      </c>
      <c r="F305" s="27">
        <f t="shared" si="35"/>
        <v>205.25916644351949</v>
      </c>
      <c r="G305" s="27">
        <f t="shared" si="36"/>
        <v>24.778252639130351</v>
      </c>
      <c r="H305" s="28">
        <f t="shared" si="37"/>
        <v>1480754.0599999998</v>
      </c>
    </row>
    <row r="306" spans="1:8" ht="12.75" customHeight="1" x14ac:dyDescent="0.25">
      <c r="A306" s="22" t="s">
        <v>277</v>
      </c>
      <c r="B306" s="17" t="s">
        <v>97</v>
      </c>
      <c r="C306" s="18">
        <v>30224235.34</v>
      </c>
      <c r="D306" s="18">
        <v>26744543</v>
      </c>
      <c r="E306" s="18">
        <v>21069351.23</v>
      </c>
      <c r="F306" s="19">
        <f t="shared" si="35"/>
        <v>69.710121672179909</v>
      </c>
      <c r="G306" s="19">
        <f t="shared" si="36"/>
        <v>78.78000095196991</v>
      </c>
      <c r="H306" s="20">
        <f t="shared" si="37"/>
        <v>-9154884.1099999994</v>
      </c>
    </row>
    <row r="307" spans="1:8" ht="12.75" customHeight="1" x14ac:dyDescent="0.25">
      <c r="A307" s="24" t="s">
        <v>172</v>
      </c>
      <c r="B307" s="25" t="s">
        <v>4</v>
      </c>
      <c r="C307" s="26">
        <v>30173942.649999999</v>
      </c>
      <c r="D307" s="26">
        <v>25654543</v>
      </c>
      <c r="E307" s="26">
        <v>20853599.460000001</v>
      </c>
      <c r="F307" s="27">
        <f t="shared" si="35"/>
        <v>69.111284865519565</v>
      </c>
      <c r="G307" s="27">
        <f t="shared" si="36"/>
        <v>81.286185686488352</v>
      </c>
      <c r="H307" s="28">
        <f t="shared" si="37"/>
        <v>-9320343.1899999976</v>
      </c>
    </row>
    <row r="308" spans="1:8" ht="12.75" customHeight="1" x14ac:dyDescent="0.25">
      <c r="A308" s="24" t="s">
        <v>173</v>
      </c>
      <c r="B308" s="25" t="s">
        <v>341</v>
      </c>
      <c r="C308" s="26">
        <v>50292.69</v>
      </c>
      <c r="D308" s="26">
        <v>1090000</v>
      </c>
      <c r="E308" s="26">
        <v>215751.77</v>
      </c>
      <c r="F308" s="27">
        <f t="shared" si="35"/>
        <v>428.9923048458931</v>
      </c>
      <c r="G308" s="27">
        <f t="shared" si="36"/>
        <v>19.793740366972475</v>
      </c>
      <c r="H308" s="28">
        <f t="shared" si="37"/>
        <v>165459.07999999999</v>
      </c>
    </row>
    <row r="309" spans="1:8" ht="12.75" customHeight="1" x14ac:dyDescent="0.25">
      <c r="A309" s="22" t="s">
        <v>278</v>
      </c>
      <c r="B309" s="17" t="s">
        <v>98</v>
      </c>
      <c r="C309" s="18">
        <v>19796942.870000001</v>
      </c>
      <c r="D309" s="18">
        <v>22126422</v>
      </c>
      <c r="E309" s="18">
        <v>16597556.970000001</v>
      </c>
      <c r="F309" s="19">
        <f t="shared" si="35"/>
        <v>83.838990085442418</v>
      </c>
      <c r="G309" s="19">
        <f t="shared" si="36"/>
        <v>75.012385509053388</v>
      </c>
      <c r="H309" s="20">
        <f t="shared" si="37"/>
        <v>-3199385.9000000004</v>
      </c>
    </row>
    <row r="310" spans="1:8" ht="12.75" customHeight="1" x14ac:dyDescent="0.25">
      <c r="A310" s="24" t="s">
        <v>172</v>
      </c>
      <c r="B310" s="25" t="s">
        <v>4</v>
      </c>
      <c r="C310" s="26">
        <v>19003529.350000001</v>
      </c>
      <c r="D310" s="26">
        <v>20965629</v>
      </c>
      <c r="E310" s="26">
        <v>16025674.17</v>
      </c>
      <c r="F310" s="27">
        <f t="shared" si="35"/>
        <v>84.329988787056536</v>
      </c>
      <c r="G310" s="27">
        <f t="shared" si="36"/>
        <v>76.437841049271654</v>
      </c>
      <c r="H310" s="28">
        <f t="shared" si="37"/>
        <v>-2977855.1800000016</v>
      </c>
    </row>
    <row r="311" spans="1:8" ht="12.75" customHeight="1" x14ac:dyDescent="0.25">
      <c r="A311" s="24" t="s">
        <v>173</v>
      </c>
      <c r="B311" s="25" t="s">
        <v>341</v>
      </c>
      <c r="C311" s="26">
        <v>793413.52</v>
      </c>
      <c r="D311" s="26">
        <v>1160793</v>
      </c>
      <c r="E311" s="26">
        <v>571882.80000000005</v>
      </c>
      <c r="F311" s="27">
        <f t="shared" si="35"/>
        <v>72.078781818590642</v>
      </c>
      <c r="G311" s="27">
        <f t="shared" si="36"/>
        <v>49.266561738397805</v>
      </c>
      <c r="H311" s="28">
        <f t="shared" si="37"/>
        <v>-221530.71999999997</v>
      </c>
    </row>
    <row r="312" spans="1:8" ht="12.75" customHeight="1" x14ac:dyDescent="0.25">
      <c r="A312" s="22" t="s">
        <v>279</v>
      </c>
      <c r="B312" s="17" t="s">
        <v>99</v>
      </c>
      <c r="C312" s="18">
        <v>36530325.969999999</v>
      </c>
      <c r="D312" s="18">
        <v>41780659</v>
      </c>
      <c r="E312" s="18">
        <v>33674844.140000001</v>
      </c>
      <c r="F312" s="19">
        <f t="shared" si="35"/>
        <v>92.183256639031853</v>
      </c>
      <c r="G312" s="19">
        <f t="shared" si="36"/>
        <v>80.599121569623875</v>
      </c>
      <c r="H312" s="20">
        <f t="shared" si="37"/>
        <v>-2855481.8299999982</v>
      </c>
    </row>
    <row r="313" spans="1:8" ht="12.75" customHeight="1" x14ac:dyDescent="0.25">
      <c r="A313" s="24" t="s">
        <v>172</v>
      </c>
      <c r="B313" s="25" t="s">
        <v>4</v>
      </c>
      <c r="C313" s="26">
        <v>36407258.829999998</v>
      </c>
      <c r="D313" s="26">
        <v>39872689</v>
      </c>
      <c r="E313" s="26">
        <v>32679845.640000001</v>
      </c>
      <c r="F313" s="27">
        <f t="shared" si="35"/>
        <v>89.761895540104305</v>
      </c>
      <c r="G313" s="27">
        <f t="shared" si="36"/>
        <v>81.960475853534732</v>
      </c>
      <c r="H313" s="28">
        <f t="shared" si="37"/>
        <v>-3727413.1899999976</v>
      </c>
    </row>
    <row r="314" spans="1:8" ht="12.75" customHeight="1" x14ac:dyDescent="0.25">
      <c r="A314" s="24" t="s">
        <v>173</v>
      </c>
      <c r="B314" s="25" t="s">
        <v>341</v>
      </c>
      <c r="C314" s="26">
        <v>123067.14</v>
      </c>
      <c r="D314" s="26">
        <v>1907970</v>
      </c>
      <c r="E314" s="26">
        <v>994998.5</v>
      </c>
      <c r="F314" s="27">
        <f t="shared" si="35"/>
        <v>808.50054693722461</v>
      </c>
      <c r="G314" s="27">
        <f t="shared" si="36"/>
        <v>52.149588305895797</v>
      </c>
      <c r="H314" s="28">
        <f t="shared" si="37"/>
        <v>871931.36</v>
      </c>
    </row>
    <row r="315" spans="1:8" ht="12.75" customHeight="1" x14ac:dyDescent="0.25">
      <c r="A315" s="22" t="s">
        <v>280</v>
      </c>
      <c r="B315" s="17" t="s">
        <v>100</v>
      </c>
      <c r="C315" s="18">
        <v>217323154.63999999</v>
      </c>
      <c r="D315" s="18">
        <v>259236169</v>
      </c>
      <c r="E315" s="18">
        <v>262236144.84999999</v>
      </c>
      <c r="F315" s="19">
        <f t="shared" si="35"/>
        <v>120.66645419555005</v>
      </c>
      <c r="G315" s="19">
        <f t="shared" si="36"/>
        <v>101.15723660844564</v>
      </c>
      <c r="H315" s="20">
        <f t="shared" si="37"/>
        <v>44912990.210000008</v>
      </c>
    </row>
    <row r="316" spans="1:8" ht="12.75" customHeight="1" x14ac:dyDescent="0.25">
      <c r="A316" s="24" t="s">
        <v>172</v>
      </c>
      <c r="B316" s="25" t="s">
        <v>4</v>
      </c>
      <c r="C316" s="26">
        <v>216693482.18000001</v>
      </c>
      <c r="D316" s="26">
        <v>257778847</v>
      </c>
      <c r="E316" s="26">
        <v>261638289.03999999</v>
      </c>
      <c r="F316" s="27">
        <f t="shared" si="35"/>
        <v>120.74119000158289</v>
      </c>
      <c r="G316" s="27">
        <f t="shared" si="36"/>
        <v>101.49719113298694</v>
      </c>
      <c r="H316" s="28">
        <f t="shared" si="37"/>
        <v>44944806.859999985</v>
      </c>
    </row>
    <row r="317" spans="1:8" ht="12.75" customHeight="1" x14ac:dyDescent="0.25">
      <c r="A317" s="24" t="s">
        <v>173</v>
      </c>
      <c r="B317" s="25" t="s">
        <v>341</v>
      </c>
      <c r="C317" s="26">
        <v>629672.46</v>
      </c>
      <c r="D317" s="26">
        <v>1457322</v>
      </c>
      <c r="E317" s="26">
        <v>597855.81000000006</v>
      </c>
      <c r="F317" s="27">
        <f t="shared" si="35"/>
        <v>94.947111074224225</v>
      </c>
      <c r="G317" s="27">
        <f t="shared" si="36"/>
        <v>41.024276721273687</v>
      </c>
      <c r="H317" s="28">
        <f t="shared" si="37"/>
        <v>-31816.649999999907</v>
      </c>
    </row>
    <row r="318" spans="1:8" ht="12.75" customHeight="1" x14ac:dyDescent="0.25">
      <c r="A318" s="22" t="s">
        <v>281</v>
      </c>
      <c r="B318" s="17" t="s">
        <v>101</v>
      </c>
      <c r="C318" s="18">
        <v>40605177.229999997</v>
      </c>
      <c r="D318" s="18">
        <v>48572394</v>
      </c>
      <c r="E318" s="18">
        <v>33626338.109999999</v>
      </c>
      <c r="F318" s="19">
        <f t="shared" ref="F318:F389" si="41">IF(C318=0,"x",E318/C318*100)</f>
        <v>82.812932743847554</v>
      </c>
      <c r="G318" s="19">
        <f t="shared" ref="G318:G389" si="42">IF(D318=0,"x",E318/D318*100)</f>
        <v>69.229320074279229</v>
      </c>
      <c r="H318" s="20">
        <f t="shared" ref="H318:H390" si="43">+E318-C318</f>
        <v>-6978839.1199999973</v>
      </c>
    </row>
    <row r="319" spans="1:8" ht="12.75" customHeight="1" x14ac:dyDescent="0.25">
      <c r="A319" s="24" t="s">
        <v>172</v>
      </c>
      <c r="B319" s="25" t="s">
        <v>4</v>
      </c>
      <c r="C319" s="26">
        <v>40480400.259999998</v>
      </c>
      <c r="D319" s="26">
        <v>48217853</v>
      </c>
      <c r="E319" s="26">
        <v>33350290.609999999</v>
      </c>
      <c r="F319" s="27">
        <f t="shared" si="41"/>
        <v>82.386266923735207</v>
      </c>
      <c r="G319" s="27">
        <f t="shared" si="42"/>
        <v>69.165855663461414</v>
      </c>
      <c r="H319" s="28">
        <f t="shared" si="43"/>
        <v>-7130109.6499999985</v>
      </c>
    </row>
    <row r="320" spans="1:8" ht="12.75" customHeight="1" x14ac:dyDescent="0.25">
      <c r="A320" s="24" t="s">
        <v>173</v>
      </c>
      <c r="B320" s="25" t="s">
        <v>341</v>
      </c>
      <c r="C320" s="26">
        <v>124776.97</v>
      </c>
      <c r="D320" s="26">
        <v>354541</v>
      </c>
      <c r="E320" s="26">
        <v>276047.5</v>
      </c>
      <c r="F320" s="27">
        <f t="shared" si="41"/>
        <v>221.23273229026159</v>
      </c>
      <c r="G320" s="27">
        <f t="shared" si="42"/>
        <v>77.860529529729988</v>
      </c>
      <c r="H320" s="28">
        <f t="shared" si="43"/>
        <v>151270.53</v>
      </c>
    </row>
    <row r="321" spans="1:8" ht="12.75" customHeight="1" x14ac:dyDescent="0.25">
      <c r="A321" s="16" t="s">
        <v>282</v>
      </c>
      <c r="B321" s="17" t="s">
        <v>424</v>
      </c>
      <c r="C321" s="18">
        <v>45718515980.599998</v>
      </c>
      <c r="D321" s="18">
        <v>60417827293</v>
      </c>
      <c r="E321" s="18">
        <v>54311815962.900002</v>
      </c>
      <c r="F321" s="19">
        <f t="shared" si="41"/>
        <v>118.79610437474928</v>
      </c>
      <c r="G321" s="19">
        <f t="shared" si="42"/>
        <v>89.893692633982809</v>
      </c>
      <c r="H321" s="20">
        <f t="shared" si="43"/>
        <v>8593299982.3000031</v>
      </c>
    </row>
    <row r="322" spans="1:8" ht="12.75" customHeight="1" x14ac:dyDescent="0.25">
      <c r="A322" s="22" t="s">
        <v>283</v>
      </c>
      <c r="B322" s="17" t="s">
        <v>425</v>
      </c>
      <c r="C322" s="18">
        <v>1370218046.8</v>
      </c>
      <c r="D322" s="18">
        <v>1772511357</v>
      </c>
      <c r="E322" s="18">
        <v>1380441561.6400001</v>
      </c>
      <c r="F322" s="19">
        <f t="shared" si="41"/>
        <v>100.74612320746148</v>
      </c>
      <c r="G322" s="19">
        <f t="shared" si="42"/>
        <v>77.880548194422659</v>
      </c>
      <c r="H322" s="20">
        <f t="shared" si="43"/>
        <v>10223514.840000153</v>
      </c>
    </row>
    <row r="323" spans="1:8" ht="12.75" customHeight="1" x14ac:dyDescent="0.25">
      <c r="A323" s="24" t="s">
        <v>172</v>
      </c>
      <c r="B323" s="25" t="s">
        <v>4</v>
      </c>
      <c r="C323" s="26">
        <v>1367157077.8900001</v>
      </c>
      <c r="D323" s="26">
        <v>1768135172</v>
      </c>
      <c r="E323" s="26">
        <v>1378798388.3</v>
      </c>
      <c r="F323" s="27">
        <f t="shared" si="41"/>
        <v>100.85149765145979</v>
      </c>
      <c r="G323" s="27">
        <f t="shared" si="42"/>
        <v>77.980372209913824</v>
      </c>
      <c r="H323" s="28">
        <f t="shared" si="43"/>
        <v>11641310.409999847</v>
      </c>
    </row>
    <row r="324" spans="1:8" ht="12.75" customHeight="1" x14ac:dyDescent="0.25">
      <c r="A324" s="24" t="s">
        <v>173</v>
      </c>
      <c r="B324" s="25" t="s">
        <v>341</v>
      </c>
      <c r="C324" s="26">
        <v>3060968.91</v>
      </c>
      <c r="D324" s="26">
        <v>4376185</v>
      </c>
      <c r="E324" s="26">
        <v>1643173.34</v>
      </c>
      <c r="F324" s="27">
        <f t="shared" si="41"/>
        <v>53.681477607689907</v>
      </c>
      <c r="G324" s="27">
        <f t="shared" si="42"/>
        <v>37.548077606408327</v>
      </c>
      <c r="H324" s="28">
        <f t="shared" si="43"/>
        <v>-1417795.57</v>
      </c>
    </row>
    <row r="325" spans="1:8" ht="12.75" customHeight="1" x14ac:dyDescent="0.25">
      <c r="A325" s="22" t="s">
        <v>284</v>
      </c>
      <c r="B325" s="17" t="s">
        <v>102</v>
      </c>
      <c r="C325" s="18">
        <v>39077069037.730003</v>
      </c>
      <c r="D325" s="18">
        <v>44096404430</v>
      </c>
      <c r="E325" s="18">
        <v>40230929219.089996</v>
      </c>
      <c r="F325" s="19">
        <f t="shared" si="41"/>
        <v>102.95278077341447</v>
      </c>
      <c r="G325" s="19">
        <f t="shared" si="42"/>
        <v>91.234035380262853</v>
      </c>
      <c r="H325" s="20">
        <f t="shared" si="43"/>
        <v>1153860181.359993</v>
      </c>
    </row>
    <row r="326" spans="1:8" ht="12.75" customHeight="1" x14ac:dyDescent="0.25">
      <c r="A326" s="24" t="s">
        <v>172</v>
      </c>
      <c r="B326" s="25" t="s">
        <v>4</v>
      </c>
      <c r="C326" s="26">
        <v>39039908976.709999</v>
      </c>
      <c r="D326" s="26">
        <v>44023974430</v>
      </c>
      <c r="E326" s="26">
        <v>40199629628.550003</v>
      </c>
      <c r="F326" s="27">
        <f t="shared" si="41"/>
        <v>102.9706028580442</v>
      </c>
      <c r="G326" s="27">
        <f t="shared" si="42"/>
        <v>91.313040562635095</v>
      </c>
      <c r="H326" s="28">
        <f t="shared" si="43"/>
        <v>1159720651.840004</v>
      </c>
    </row>
    <row r="327" spans="1:8" ht="12.75" customHeight="1" x14ac:dyDescent="0.25">
      <c r="A327" s="24" t="s">
        <v>173</v>
      </c>
      <c r="B327" s="25" t="s">
        <v>341</v>
      </c>
      <c r="C327" s="26">
        <v>37160061.020000003</v>
      </c>
      <c r="D327" s="26">
        <v>72430000</v>
      </c>
      <c r="E327" s="26">
        <v>31299590.539999999</v>
      </c>
      <c r="F327" s="27">
        <f t="shared" si="41"/>
        <v>84.229115025279881</v>
      </c>
      <c r="G327" s="27">
        <f t="shared" si="42"/>
        <v>43.213572469971005</v>
      </c>
      <c r="H327" s="28">
        <f t="shared" si="43"/>
        <v>-5860470.4800000042</v>
      </c>
    </row>
    <row r="328" spans="1:8" ht="12.75" customHeight="1" x14ac:dyDescent="0.25">
      <c r="A328" s="22" t="s">
        <v>285</v>
      </c>
      <c r="B328" s="17" t="s">
        <v>103</v>
      </c>
      <c r="C328" s="18">
        <v>2057673904.75</v>
      </c>
      <c r="D328" s="18">
        <v>10565226851</v>
      </c>
      <c r="E328" s="18">
        <v>9272383680.9200001</v>
      </c>
      <c r="F328" s="19">
        <f t="shared" si="41"/>
        <v>450.62454548873535</v>
      </c>
      <c r="G328" s="19">
        <f t="shared" si="42"/>
        <v>87.763223749827645</v>
      </c>
      <c r="H328" s="20">
        <f t="shared" si="43"/>
        <v>7214709776.1700001</v>
      </c>
    </row>
    <row r="329" spans="1:8" ht="12.75" customHeight="1" x14ac:dyDescent="0.25">
      <c r="A329" s="24" t="s">
        <v>172</v>
      </c>
      <c r="B329" s="25" t="s">
        <v>4</v>
      </c>
      <c r="C329" s="26">
        <v>2053608420.45</v>
      </c>
      <c r="D329" s="26">
        <v>10536496111</v>
      </c>
      <c r="E329" s="26">
        <v>9269464164.1200008</v>
      </c>
      <c r="F329" s="27">
        <f t="shared" si="41"/>
        <v>451.37447196914076</v>
      </c>
      <c r="G329" s="27">
        <f t="shared" si="42"/>
        <v>87.974826417320742</v>
      </c>
      <c r="H329" s="28">
        <f t="shared" si="43"/>
        <v>7215855743.670001</v>
      </c>
    </row>
    <row r="330" spans="1:8" ht="12.75" customHeight="1" x14ac:dyDescent="0.25">
      <c r="A330" s="24" t="s">
        <v>173</v>
      </c>
      <c r="B330" s="25" t="s">
        <v>341</v>
      </c>
      <c r="C330" s="26">
        <v>4065484.3</v>
      </c>
      <c r="D330" s="26">
        <v>28730740</v>
      </c>
      <c r="E330" s="26">
        <v>2919516.8</v>
      </c>
      <c r="F330" s="27">
        <f t="shared" si="41"/>
        <v>71.812275846201146</v>
      </c>
      <c r="G330" s="27">
        <f t="shared" si="42"/>
        <v>10.161648464327753</v>
      </c>
      <c r="H330" s="28">
        <f t="shared" si="43"/>
        <v>-1145967.5</v>
      </c>
    </row>
    <row r="331" spans="1:8" ht="12.75" customHeight="1" x14ac:dyDescent="0.25">
      <c r="A331" s="22" t="s">
        <v>286</v>
      </c>
      <c r="B331" s="17" t="s">
        <v>426</v>
      </c>
      <c r="C331" s="18">
        <v>102569561.88</v>
      </c>
      <c r="D331" s="18">
        <v>216129875</v>
      </c>
      <c r="E331" s="18">
        <v>164296665.18000001</v>
      </c>
      <c r="F331" s="19">
        <f t="shared" si="41"/>
        <v>160.18072239814859</v>
      </c>
      <c r="G331" s="19">
        <f t="shared" si="42"/>
        <v>76.017563596888209</v>
      </c>
      <c r="H331" s="20">
        <f t="shared" si="43"/>
        <v>61727103.300000012</v>
      </c>
    </row>
    <row r="332" spans="1:8" ht="12.75" customHeight="1" x14ac:dyDescent="0.25">
      <c r="A332" s="24" t="s">
        <v>172</v>
      </c>
      <c r="B332" s="25" t="s">
        <v>4</v>
      </c>
      <c r="C332" s="26">
        <v>102042107.48</v>
      </c>
      <c r="D332" s="26">
        <v>214634875</v>
      </c>
      <c r="E332" s="26">
        <v>163489949.83000001</v>
      </c>
      <c r="F332" s="27">
        <f t="shared" si="41"/>
        <v>160.21812354477649</v>
      </c>
      <c r="G332" s="27">
        <f t="shared" si="42"/>
        <v>76.171195305515951</v>
      </c>
      <c r="H332" s="28">
        <f t="shared" si="43"/>
        <v>61447842.350000009</v>
      </c>
    </row>
    <row r="333" spans="1:8" ht="12.75" customHeight="1" x14ac:dyDescent="0.25">
      <c r="A333" s="24" t="s">
        <v>173</v>
      </c>
      <c r="B333" s="25" t="s">
        <v>341</v>
      </c>
      <c r="C333" s="26">
        <v>527454.4</v>
      </c>
      <c r="D333" s="26">
        <v>1495000</v>
      </c>
      <c r="E333" s="26">
        <v>806715.35</v>
      </c>
      <c r="F333" s="27">
        <f t="shared" si="41"/>
        <v>152.94504131541987</v>
      </c>
      <c r="G333" s="27">
        <f t="shared" si="42"/>
        <v>53.960892976588624</v>
      </c>
      <c r="H333" s="28">
        <f t="shared" si="43"/>
        <v>279260.94999999995</v>
      </c>
    </row>
    <row r="334" spans="1:8" ht="12.75" customHeight="1" x14ac:dyDescent="0.25">
      <c r="A334" s="22" t="s">
        <v>287</v>
      </c>
      <c r="B334" s="17" t="s">
        <v>104</v>
      </c>
      <c r="C334" s="18">
        <v>49540806.609999999</v>
      </c>
      <c r="D334" s="18">
        <v>71755307</v>
      </c>
      <c r="E334" s="18">
        <v>54076719.32</v>
      </c>
      <c r="F334" s="19">
        <f t="shared" si="41"/>
        <v>109.15591210637336</v>
      </c>
      <c r="G334" s="19">
        <f t="shared" si="42"/>
        <v>75.362675711219524</v>
      </c>
      <c r="H334" s="20">
        <f t="shared" si="43"/>
        <v>4535912.7100000009</v>
      </c>
    </row>
    <row r="335" spans="1:8" ht="12.75" customHeight="1" x14ac:dyDescent="0.25">
      <c r="A335" s="24" t="s">
        <v>172</v>
      </c>
      <c r="B335" s="25" t="s">
        <v>4</v>
      </c>
      <c r="C335" s="26">
        <v>48175716.609999999</v>
      </c>
      <c r="D335" s="26">
        <v>63230507</v>
      </c>
      <c r="E335" s="26">
        <v>49807926.68</v>
      </c>
      <c r="F335" s="27">
        <f t="shared" si="41"/>
        <v>103.3880348541846</v>
      </c>
      <c r="G335" s="27">
        <f t="shared" si="42"/>
        <v>78.771986882850712</v>
      </c>
      <c r="H335" s="28">
        <f t="shared" si="43"/>
        <v>1632210.0700000003</v>
      </c>
    </row>
    <row r="336" spans="1:8" ht="12.75" customHeight="1" x14ac:dyDescent="0.25">
      <c r="A336" s="24" t="s">
        <v>173</v>
      </c>
      <c r="B336" s="25" t="s">
        <v>341</v>
      </c>
      <c r="C336" s="26">
        <v>1365090</v>
      </c>
      <c r="D336" s="26">
        <v>8524800</v>
      </c>
      <c r="E336" s="26">
        <v>4268792.6399999997</v>
      </c>
      <c r="F336" s="27">
        <f t="shared" si="41"/>
        <v>312.71144320154713</v>
      </c>
      <c r="G336" s="27">
        <f t="shared" si="42"/>
        <v>50.074988738738732</v>
      </c>
      <c r="H336" s="28">
        <f t="shared" si="43"/>
        <v>2903702.6399999997</v>
      </c>
    </row>
    <row r="337" spans="1:8" ht="12.75" customHeight="1" x14ac:dyDescent="0.25">
      <c r="A337" s="22" t="s">
        <v>288</v>
      </c>
      <c r="B337" s="17" t="s">
        <v>427</v>
      </c>
      <c r="C337" s="18">
        <v>30573185.260000002</v>
      </c>
      <c r="D337" s="18">
        <v>35828799</v>
      </c>
      <c r="E337" s="18">
        <v>26195447.379999999</v>
      </c>
      <c r="F337" s="19">
        <f t="shared" si="41"/>
        <v>85.681119442508475</v>
      </c>
      <c r="G337" s="19">
        <f t="shared" si="42"/>
        <v>73.112825746684948</v>
      </c>
      <c r="H337" s="20">
        <f t="shared" si="43"/>
        <v>-4377737.8800000027</v>
      </c>
    </row>
    <row r="338" spans="1:8" ht="12.75" customHeight="1" x14ac:dyDescent="0.25">
      <c r="A338" s="24" t="s">
        <v>172</v>
      </c>
      <c r="B338" s="25" t="s">
        <v>4</v>
      </c>
      <c r="C338" s="26">
        <v>30339570.920000002</v>
      </c>
      <c r="D338" s="26">
        <v>35652499</v>
      </c>
      <c r="E338" s="26">
        <v>26081482.809999999</v>
      </c>
      <c r="F338" s="27">
        <f t="shared" si="41"/>
        <v>85.965232925581532</v>
      </c>
      <c r="G338" s="27">
        <f t="shared" si="42"/>
        <v>73.154711567343426</v>
      </c>
      <c r="H338" s="28">
        <f t="shared" si="43"/>
        <v>-4258088.1100000031</v>
      </c>
    </row>
    <row r="339" spans="1:8" ht="12.75" customHeight="1" x14ac:dyDescent="0.25">
      <c r="A339" s="24" t="s">
        <v>173</v>
      </c>
      <c r="B339" s="25" t="s">
        <v>341</v>
      </c>
      <c r="C339" s="26">
        <v>233614.34</v>
      </c>
      <c r="D339" s="26">
        <v>176300</v>
      </c>
      <c r="E339" s="26">
        <v>113964.57</v>
      </c>
      <c r="F339" s="27">
        <f t="shared" si="41"/>
        <v>48.783208256821908</v>
      </c>
      <c r="G339" s="27">
        <f t="shared" si="42"/>
        <v>64.642410663641527</v>
      </c>
      <c r="H339" s="28">
        <f t="shared" si="43"/>
        <v>-119649.76999999999</v>
      </c>
    </row>
    <row r="340" spans="1:8" ht="12.75" customHeight="1" x14ac:dyDescent="0.25">
      <c r="A340" s="22" t="s">
        <v>384</v>
      </c>
      <c r="B340" s="17" t="s">
        <v>126</v>
      </c>
      <c r="C340" s="18">
        <v>3022114356.25</v>
      </c>
      <c r="D340" s="18">
        <v>3643880350</v>
      </c>
      <c r="E340" s="18">
        <v>3173403611.0799999</v>
      </c>
      <c r="F340" s="19">
        <f t="shared" ref="F340:F342" si="44">IF(C340=0,"x",E340/C340*100)</f>
        <v>105.00607313277608</v>
      </c>
      <c r="G340" s="19">
        <f t="shared" ref="G340:G342" si="45">IF(D340=0,"x",E340/D340*100)</f>
        <v>87.088578829982708</v>
      </c>
      <c r="H340" s="31">
        <f t="shared" ref="H340:H342" si="46">+E340-C340</f>
        <v>151289254.82999992</v>
      </c>
    </row>
    <row r="341" spans="1:8" ht="12.75" customHeight="1" x14ac:dyDescent="0.25">
      <c r="A341" s="24" t="s">
        <v>172</v>
      </c>
      <c r="B341" s="25" t="s">
        <v>4</v>
      </c>
      <c r="C341" s="26">
        <v>2982732922.6100001</v>
      </c>
      <c r="D341" s="26">
        <v>3530552257</v>
      </c>
      <c r="E341" s="26">
        <v>3128727075.7399998</v>
      </c>
      <c r="F341" s="27">
        <f t="shared" si="44"/>
        <v>104.89464383563545</v>
      </c>
      <c r="G341" s="27">
        <f t="shared" si="45"/>
        <v>88.61863096734217</v>
      </c>
      <c r="H341" s="28">
        <f t="shared" si="46"/>
        <v>145994153.12999964</v>
      </c>
    </row>
    <row r="342" spans="1:8" ht="12.75" customHeight="1" x14ac:dyDescent="0.25">
      <c r="A342" s="24" t="s">
        <v>173</v>
      </c>
      <c r="B342" s="25" t="s">
        <v>341</v>
      </c>
      <c r="C342" s="26">
        <v>39381433.640000001</v>
      </c>
      <c r="D342" s="26">
        <v>113328093</v>
      </c>
      <c r="E342" s="26">
        <v>44676535.340000004</v>
      </c>
      <c r="F342" s="27">
        <f t="shared" si="44"/>
        <v>113.44568038940494</v>
      </c>
      <c r="G342" s="27">
        <f t="shared" si="45"/>
        <v>39.422295176183724</v>
      </c>
      <c r="H342" s="28">
        <f t="shared" si="46"/>
        <v>5295101.700000003</v>
      </c>
    </row>
    <row r="343" spans="1:8" ht="12.75" customHeight="1" x14ac:dyDescent="0.25">
      <c r="A343" s="22" t="s">
        <v>349</v>
      </c>
      <c r="B343" s="17" t="s">
        <v>350</v>
      </c>
      <c r="C343" s="18">
        <v>2294214.73</v>
      </c>
      <c r="D343" s="18">
        <v>4723290</v>
      </c>
      <c r="E343" s="18">
        <v>3030595.79</v>
      </c>
      <c r="F343" s="19">
        <f t="shared" si="41"/>
        <v>132.09730328947893</v>
      </c>
      <c r="G343" s="19">
        <f t="shared" si="42"/>
        <v>64.162814267173943</v>
      </c>
      <c r="H343" s="20">
        <f t="shared" si="43"/>
        <v>736381.06</v>
      </c>
    </row>
    <row r="344" spans="1:8" ht="12.75" customHeight="1" x14ac:dyDescent="0.25">
      <c r="A344" s="24" t="s">
        <v>172</v>
      </c>
      <c r="B344" s="25" t="s">
        <v>4</v>
      </c>
      <c r="C344" s="26">
        <v>2247389.2200000002</v>
      </c>
      <c r="D344" s="26">
        <v>4525290</v>
      </c>
      <c r="E344" s="26">
        <v>2907202.37</v>
      </c>
      <c r="F344" s="27">
        <f t="shared" si="41"/>
        <v>129.35909561762514</v>
      </c>
      <c r="G344" s="27">
        <f t="shared" si="42"/>
        <v>64.243448928134995</v>
      </c>
      <c r="H344" s="28">
        <f t="shared" si="43"/>
        <v>659813.14999999991</v>
      </c>
    </row>
    <row r="345" spans="1:8" ht="12.75" customHeight="1" x14ac:dyDescent="0.25">
      <c r="A345" s="24" t="s">
        <v>173</v>
      </c>
      <c r="B345" s="25" t="s">
        <v>341</v>
      </c>
      <c r="C345" s="26">
        <v>46825.51</v>
      </c>
      <c r="D345" s="26">
        <v>198000</v>
      </c>
      <c r="E345" s="26">
        <v>123393.42</v>
      </c>
      <c r="F345" s="27">
        <f t="shared" si="41"/>
        <v>263.51751427800787</v>
      </c>
      <c r="G345" s="27">
        <f t="shared" si="42"/>
        <v>62.319909090909086</v>
      </c>
      <c r="H345" s="28">
        <f t="shared" si="43"/>
        <v>76567.91</v>
      </c>
    </row>
    <row r="346" spans="1:8" ht="12.75" customHeight="1" x14ac:dyDescent="0.25">
      <c r="A346" s="22" t="s">
        <v>351</v>
      </c>
      <c r="B346" s="17" t="s">
        <v>352</v>
      </c>
      <c r="C346" s="18">
        <v>3553276.95</v>
      </c>
      <c r="D346" s="18">
        <v>5246440</v>
      </c>
      <c r="E346" s="18">
        <v>3800414.95</v>
      </c>
      <c r="F346" s="19">
        <f t="shared" si="41"/>
        <v>106.95521355294302</v>
      </c>
      <c r="G346" s="19">
        <f t="shared" si="42"/>
        <v>72.437976037084198</v>
      </c>
      <c r="H346" s="20">
        <f t="shared" si="43"/>
        <v>247138</v>
      </c>
    </row>
    <row r="347" spans="1:8" ht="12.75" customHeight="1" x14ac:dyDescent="0.25">
      <c r="A347" s="24" t="s">
        <v>172</v>
      </c>
      <c r="B347" s="25" t="s">
        <v>4</v>
      </c>
      <c r="C347" s="26">
        <v>3443547.7</v>
      </c>
      <c r="D347" s="26">
        <v>5016440</v>
      </c>
      <c r="E347" s="26">
        <v>3680169.72</v>
      </c>
      <c r="F347" s="27">
        <f t="shared" si="41"/>
        <v>106.87146049987923</v>
      </c>
      <c r="G347" s="27">
        <f t="shared" si="42"/>
        <v>73.362179553627669</v>
      </c>
      <c r="H347" s="28">
        <f t="shared" si="43"/>
        <v>236622.02000000002</v>
      </c>
    </row>
    <row r="348" spans="1:8" ht="12.75" customHeight="1" x14ac:dyDescent="0.25">
      <c r="A348" s="24" t="s">
        <v>173</v>
      </c>
      <c r="B348" s="25" t="s">
        <v>341</v>
      </c>
      <c r="C348" s="26">
        <v>109729.25</v>
      </c>
      <c r="D348" s="26">
        <v>230000</v>
      </c>
      <c r="E348" s="26">
        <v>120245.23</v>
      </c>
      <c r="F348" s="27">
        <f t="shared" si="41"/>
        <v>109.5835704700433</v>
      </c>
      <c r="G348" s="27">
        <f t="shared" si="42"/>
        <v>52.28053478260869</v>
      </c>
      <c r="H348" s="28">
        <f t="shared" si="43"/>
        <v>10515.979999999996</v>
      </c>
    </row>
    <row r="349" spans="1:8" ht="12.75" customHeight="1" x14ac:dyDescent="0.25">
      <c r="A349" s="22" t="s">
        <v>353</v>
      </c>
      <c r="B349" s="17" t="s">
        <v>354</v>
      </c>
      <c r="C349" s="18">
        <v>1630916.41</v>
      </c>
      <c r="D349" s="18">
        <v>3083000</v>
      </c>
      <c r="E349" s="18">
        <v>1791377.64</v>
      </c>
      <c r="F349" s="19">
        <f t="shared" si="41"/>
        <v>109.83871576839428</v>
      </c>
      <c r="G349" s="19">
        <f t="shared" si="42"/>
        <v>58.105015893610116</v>
      </c>
      <c r="H349" s="20">
        <f t="shared" si="43"/>
        <v>160461.22999999998</v>
      </c>
    </row>
    <row r="350" spans="1:8" ht="12.75" customHeight="1" x14ac:dyDescent="0.25">
      <c r="A350" s="24" t="s">
        <v>172</v>
      </c>
      <c r="B350" s="25" t="s">
        <v>4</v>
      </c>
      <c r="C350" s="26">
        <v>1525340.78</v>
      </c>
      <c r="D350" s="26">
        <v>2948000</v>
      </c>
      <c r="E350" s="26">
        <v>1744697.53</v>
      </c>
      <c r="F350" s="27">
        <f t="shared" si="41"/>
        <v>114.3808356057982</v>
      </c>
      <c r="G350" s="27">
        <f t="shared" si="42"/>
        <v>59.182412822252374</v>
      </c>
      <c r="H350" s="28">
        <f t="shared" si="43"/>
        <v>219356.75</v>
      </c>
    </row>
    <row r="351" spans="1:8" ht="12.75" customHeight="1" x14ac:dyDescent="0.25">
      <c r="A351" s="24" t="s">
        <v>173</v>
      </c>
      <c r="B351" s="25" t="s">
        <v>341</v>
      </c>
      <c r="C351" s="26">
        <v>105575.63</v>
      </c>
      <c r="D351" s="26">
        <v>135000</v>
      </c>
      <c r="E351" s="26">
        <v>46680.11</v>
      </c>
      <c r="F351" s="27">
        <f t="shared" si="41"/>
        <v>44.214853370991015</v>
      </c>
      <c r="G351" s="27">
        <f t="shared" si="42"/>
        <v>34.577859259259256</v>
      </c>
      <c r="H351" s="28">
        <f t="shared" si="43"/>
        <v>-58895.520000000004</v>
      </c>
    </row>
    <row r="352" spans="1:8" ht="12.75" customHeight="1" x14ac:dyDescent="0.25">
      <c r="A352" s="22" t="s">
        <v>355</v>
      </c>
      <c r="B352" s="17" t="s">
        <v>356</v>
      </c>
      <c r="C352" s="18">
        <v>1278673.23</v>
      </c>
      <c r="D352" s="18">
        <v>3037594</v>
      </c>
      <c r="E352" s="18">
        <v>1466669.91</v>
      </c>
      <c r="F352" s="19">
        <f t="shared" si="41"/>
        <v>114.70248032016748</v>
      </c>
      <c r="G352" s="19">
        <f t="shared" si="42"/>
        <v>48.283934916911207</v>
      </c>
      <c r="H352" s="20">
        <f t="shared" si="43"/>
        <v>187996.67999999993</v>
      </c>
    </row>
    <row r="353" spans="1:8" ht="12.75" customHeight="1" x14ac:dyDescent="0.25">
      <c r="A353" s="24" t="s">
        <v>172</v>
      </c>
      <c r="B353" s="25" t="s">
        <v>4</v>
      </c>
      <c r="C353" s="26">
        <v>1268225.3</v>
      </c>
      <c r="D353" s="26">
        <v>2794594</v>
      </c>
      <c r="E353" s="26">
        <v>1436759.15</v>
      </c>
      <c r="F353" s="27">
        <f t="shared" si="41"/>
        <v>113.28895189206523</v>
      </c>
      <c r="G353" s="27">
        <f t="shared" si="42"/>
        <v>51.412088840096274</v>
      </c>
      <c r="H353" s="28">
        <f t="shared" si="43"/>
        <v>168533.84999999986</v>
      </c>
    </row>
    <row r="354" spans="1:8" ht="12.75" customHeight="1" x14ac:dyDescent="0.25">
      <c r="A354" s="24" t="s">
        <v>173</v>
      </c>
      <c r="B354" s="25" t="s">
        <v>341</v>
      </c>
      <c r="C354" s="26">
        <v>10447.93</v>
      </c>
      <c r="D354" s="26">
        <v>243000</v>
      </c>
      <c r="E354" s="26">
        <v>29910.76</v>
      </c>
      <c r="F354" s="27">
        <f t="shared" si="41"/>
        <v>286.2840773244078</v>
      </c>
      <c r="G354" s="27">
        <f t="shared" si="42"/>
        <v>12.308954732510287</v>
      </c>
      <c r="H354" s="28">
        <f t="shared" si="43"/>
        <v>19462.829999999998</v>
      </c>
    </row>
    <row r="355" spans="1:8" ht="12.75" customHeight="1" x14ac:dyDescent="0.25">
      <c r="A355" s="16" t="s">
        <v>289</v>
      </c>
      <c r="B355" s="17" t="s">
        <v>385</v>
      </c>
      <c r="C355" s="18">
        <v>435362937.68000001</v>
      </c>
      <c r="D355" s="18">
        <v>571761341</v>
      </c>
      <c r="E355" s="18">
        <v>434499782.93000001</v>
      </c>
      <c r="F355" s="19">
        <f t="shared" si="41"/>
        <v>99.801739037640729</v>
      </c>
      <c r="G355" s="19">
        <f t="shared" si="42"/>
        <v>75.993207615273178</v>
      </c>
      <c r="H355" s="20">
        <f t="shared" si="43"/>
        <v>-863154.75</v>
      </c>
    </row>
    <row r="356" spans="1:8" ht="12.75" customHeight="1" x14ac:dyDescent="0.25">
      <c r="A356" s="22" t="s">
        <v>290</v>
      </c>
      <c r="B356" s="17" t="s">
        <v>428</v>
      </c>
      <c r="C356" s="18">
        <v>435362937.68000001</v>
      </c>
      <c r="D356" s="18">
        <v>571761341</v>
      </c>
      <c r="E356" s="18">
        <v>434499782.93000001</v>
      </c>
      <c r="F356" s="19">
        <f t="shared" si="41"/>
        <v>99.801739037640729</v>
      </c>
      <c r="G356" s="19">
        <f t="shared" si="42"/>
        <v>75.993207615273178</v>
      </c>
      <c r="H356" s="20">
        <f t="shared" si="43"/>
        <v>-863154.75</v>
      </c>
    </row>
    <row r="357" spans="1:8" ht="12.75" customHeight="1" x14ac:dyDescent="0.25">
      <c r="A357" s="24" t="s">
        <v>172</v>
      </c>
      <c r="B357" s="25" t="s">
        <v>4</v>
      </c>
      <c r="C357" s="26">
        <v>434302758.69</v>
      </c>
      <c r="D357" s="26">
        <v>563166249</v>
      </c>
      <c r="E357" s="26">
        <v>433922162.06</v>
      </c>
      <c r="F357" s="27">
        <f t="shared" si="41"/>
        <v>99.912366057460005</v>
      </c>
      <c r="G357" s="27">
        <f t="shared" si="42"/>
        <v>77.050455852158137</v>
      </c>
      <c r="H357" s="28">
        <f t="shared" si="43"/>
        <v>-380596.62999999523</v>
      </c>
    </row>
    <row r="358" spans="1:8" ht="12.75" customHeight="1" x14ac:dyDescent="0.25">
      <c r="A358" s="24" t="s">
        <v>173</v>
      </c>
      <c r="B358" s="25" t="s">
        <v>341</v>
      </c>
      <c r="C358" s="26">
        <v>1060178.99</v>
      </c>
      <c r="D358" s="26">
        <v>8595092</v>
      </c>
      <c r="E358" s="26">
        <v>577620.87</v>
      </c>
      <c r="F358" s="27">
        <f t="shared" si="41"/>
        <v>54.483334931962759</v>
      </c>
      <c r="G358" s="27">
        <f t="shared" si="42"/>
        <v>6.7203570363179352</v>
      </c>
      <c r="H358" s="28">
        <f t="shared" si="43"/>
        <v>-482558.12</v>
      </c>
    </row>
    <row r="359" spans="1:8" ht="12.75" customHeight="1" x14ac:dyDescent="0.25">
      <c r="A359" s="16" t="s">
        <v>291</v>
      </c>
      <c r="B359" s="17" t="s">
        <v>105</v>
      </c>
      <c r="C359" s="18">
        <v>434289349.47000003</v>
      </c>
      <c r="D359" s="18">
        <v>50391320</v>
      </c>
      <c r="E359" s="18">
        <v>50391290.32</v>
      </c>
      <c r="F359" s="19">
        <f t="shared" si="41"/>
        <v>11.603160515333094</v>
      </c>
      <c r="G359" s="19">
        <f t="shared" si="42"/>
        <v>99.999941100967391</v>
      </c>
      <c r="H359" s="20">
        <f t="shared" si="43"/>
        <v>-383898059.15000004</v>
      </c>
    </row>
    <row r="360" spans="1:8" ht="12.75" customHeight="1" x14ac:dyDescent="0.25">
      <c r="A360" s="22" t="s">
        <v>292</v>
      </c>
      <c r="B360" s="17" t="s">
        <v>106</v>
      </c>
      <c r="C360" s="18">
        <v>144890103.33000001</v>
      </c>
      <c r="D360" s="18">
        <v>50391320</v>
      </c>
      <c r="E360" s="18">
        <v>50391290.32</v>
      </c>
      <c r="F360" s="19">
        <f t="shared" si="41"/>
        <v>34.778973278271039</v>
      </c>
      <c r="G360" s="19">
        <f t="shared" si="42"/>
        <v>99.999941100967391</v>
      </c>
      <c r="H360" s="20">
        <f t="shared" si="43"/>
        <v>-94498813.01000002</v>
      </c>
    </row>
    <row r="361" spans="1:8" ht="12.75" customHeight="1" x14ac:dyDescent="0.25">
      <c r="A361" s="24" t="s">
        <v>172</v>
      </c>
      <c r="B361" s="25" t="s">
        <v>4</v>
      </c>
      <c r="C361" s="26">
        <v>58960243.670000002</v>
      </c>
      <c r="D361" s="26">
        <v>50295541</v>
      </c>
      <c r="E361" s="26">
        <v>50295512.530000001</v>
      </c>
      <c r="F361" s="27">
        <f t="shared" si="41"/>
        <v>85.304112397336027</v>
      </c>
      <c r="G361" s="27">
        <f t="shared" si="42"/>
        <v>99.99994339458442</v>
      </c>
      <c r="H361" s="28">
        <f t="shared" si="43"/>
        <v>-8664731.1400000006</v>
      </c>
    </row>
    <row r="362" spans="1:8" ht="12.75" customHeight="1" x14ac:dyDescent="0.25">
      <c r="A362" s="24" t="s">
        <v>173</v>
      </c>
      <c r="B362" s="25" t="s">
        <v>341</v>
      </c>
      <c r="C362" s="26">
        <v>85929859.659999996</v>
      </c>
      <c r="D362" s="26">
        <v>95779</v>
      </c>
      <c r="E362" s="26">
        <v>95777.79</v>
      </c>
      <c r="F362" s="27">
        <f t="shared" si="41"/>
        <v>0.11146042874847631</v>
      </c>
      <c r="G362" s="27">
        <f t="shared" si="42"/>
        <v>99.998736675054019</v>
      </c>
      <c r="H362" s="28">
        <f t="shared" si="43"/>
        <v>-85834081.86999999</v>
      </c>
    </row>
    <row r="363" spans="1:8" ht="12.75" customHeight="1" x14ac:dyDescent="0.25">
      <c r="A363" s="22" t="s">
        <v>293</v>
      </c>
      <c r="B363" s="17" t="s">
        <v>107</v>
      </c>
      <c r="C363" s="18">
        <v>289399246.13999999</v>
      </c>
      <c r="D363" s="18">
        <v>0</v>
      </c>
      <c r="E363" s="18"/>
      <c r="F363" s="19">
        <f t="shared" si="41"/>
        <v>0</v>
      </c>
      <c r="G363" s="19" t="str">
        <f t="shared" si="42"/>
        <v>x</v>
      </c>
      <c r="H363" s="20">
        <f t="shared" si="43"/>
        <v>-289399246.13999999</v>
      </c>
    </row>
    <row r="364" spans="1:8" ht="12.75" customHeight="1" x14ac:dyDescent="0.25">
      <c r="A364" s="24" t="s">
        <v>172</v>
      </c>
      <c r="B364" s="25" t="s">
        <v>4</v>
      </c>
      <c r="C364" s="26">
        <v>283371225.26999998</v>
      </c>
      <c r="D364" s="26">
        <v>0</v>
      </c>
      <c r="E364" s="26"/>
      <c r="F364" s="27">
        <f t="shared" si="41"/>
        <v>0</v>
      </c>
      <c r="G364" s="27" t="str">
        <f t="shared" si="42"/>
        <v>x</v>
      </c>
      <c r="H364" s="28">
        <f t="shared" si="43"/>
        <v>-283371225.26999998</v>
      </c>
    </row>
    <row r="365" spans="1:8" ht="12.75" customHeight="1" x14ac:dyDescent="0.25">
      <c r="A365" s="24" t="s">
        <v>173</v>
      </c>
      <c r="B365" s="25" t="s">
        <v>341</v>
      </c>
      <c r="C365" s="26">
        <v>6028020.8700000001</v>
      </c>
      <c r="D365" s="26">
        <v>0</v>
      </c>
      <c r="E365" s="26"/>
      <c r="F365" s="27">
        <f t="shared" si="41"/>
        <v>0</v>
      </c>
      <c r="G365" s="27" t="str">
        <f t="shared" si="42"/>
        <v>x</v>
      </c>
      <c r="H365" s="28">
        <f t="shared" si="43"/>
        <v>-6028020.8700000001</v>
      </c>
    </row>
    <row r="366" spans="1:8" ht="12.75" customHeight="1" x14ac:dyDescent="0.25">
      <c r="A366" s="16" t="s">
        <v>294</v>
      </c>
      <c r="B366" s="17" t="s">
        <v>109</v>
      </c>
      <c r="C366" s="18">
        <v>11055412140.049999</v>
      </c>
      <c r="D366" s="18">
        <v>15171633476</v>
      </c>
      <c r="E366" s="18">
        <v>13578724175.450001</v>
      </c>
      <c r="F366" s="19">
        <f t="shared" si="41"/>
        <v>122.82422404008713</v>
      </c>
      <c r="G366" s="19">
        <f t="shared" si="42"/>
        <v>89.500739633146154</v>
      </c>
      <c r="H366" s="20">
        <f t="shared" si="43"/>
        <v>2523312035.4000015</v>
      </c>
    </row>
    <row r="367" spans="1:8" ht="12.75" customHeight="1" x14ac:dyDescent="0.25">
      <c r="A367" s="22" t="s">
        <v>295</v>
      </c>
      <c r="B367" s="17" t="s">
        <v>110</v>
      </c>
      <c r="C367" s="18">
        <v>3115751710.3099999</v>
      </c>
      <c r="D367" s="18">
        <v>4480793369</v>
      </c>
      <c r="E367" s="18">
        <v>4224807013.0300002</v>
      </c>
      <c r="F367" s="19">
        <f t="shared" si="41"/>
        <v>135.5951117366042</v>
      </c>
      <c r="G367" s="19">
        <f t="shared" si="42"/>
        <v>94.287030557110256</v>
      </c>
      <c r="H367" s="20">
        <f t="shared" si="43"/>
        <v>1109055302.7200003</v>
      </c>
    </row>
    <row r="368" spans="1:8" ht="12.75" customHeight="1" x14ac:dyDescent="0.25">
      <c r="A368" s="24" t="s">
        <v>172</v>
      </c>
      <c r="B368" s="25" t="s">
        <v>4</v>
      </c>
      <c r="C368" s="26">
        <v>2933027580.9899998</v>
      </c>
      <c r="D368" s="26">
        <v>4425522330</v>
      </c>
      <c r="E368" s="26">
        <v>4192798928.73</v>
      </c>
      <c r="F368" s="27">
        <f t="shared" si="41"/>
        <v>142.95122745878791</v>
      </c>
      <c r="G368" s="27">
        <f t="shared" si="42"/>
        <v>94.741334831994848</v>
      </c>
      <c r="H368" s="28">
        <f t="shared" si="43"/>
        <v>1259771347.7400002</v>
      </c>
    </row>
    <row r="369" spans="1:8" ht="12.75" customHeight="1" x14ac:dyDescent="0.25">
      <c r="A369" s="24" t="s">
        <v>173</v>
      </c>
      <c r="B369" s="25" t="s">
        <v>341</v>
      </c>
      <c r="C369" s="26">
        <v>182724129.31999999</v>
      </c>
      <c r="D369" s="26">
        <v>55271039</v>
      </c>
      <c r="E369" s="26">
        <v>32008084.300000001</v>
      </c>
      <c r="F369" s="27">
        <f t="shared" si="41"/>
        <v>17.517163397695047</v>
      </c>
      <c r="G369" s="27">
        <f t="shared" si="42"/>
        <v>57.911131903997685</v>
      </c>
      <c r="H369" s="28">
        <f t="shared" si="43"/>
        <v>-150716045.01999998</v>
      </c>
    </row>
    <row r="370" spans="1:8" ht="12.75" customHeight="1" x14ac:dyDescent="0.25">
      <c r="A370" s="21">
        <v>23616</v>
      </c>
      <c r="B370" s="17" t="s">
        <v>111</v>
      </c>
      <c r="C370" s="18">
        <v>39734019.5</v>
      </c>
      <c r="D370" s="18">
        <v>54769000</v>
      </c>
      <c r="E370" s="18">
        <v>36103175.560000002</v>
      </c>
      <c r="F370" s="19">
        <f t="shared" si="41"/>
        <v>90.862127754278674</v>
      </c>
      <c r="G370" s="19">
        <f t="shared" si="42"/>
        <v>65.918997169931899</v>
      </c>
      <c r="H370" s="20">
        <f t="shared" si="43"/>
        <v>-3630843.9399999976</v>
      </c>
    </row>
    <row r="371" spans="1:8" ht="12.75" customHeight="1" x14ac:dyDescent="0.25">
      <c r="A371" s="23">
        <v>3</v>
      </c>
      <c r="B371" s="25" t="s">
        <v>4</v>
      </c>
      <c r="C371" s="26">
        <v>39387607.600000001</v>
      </c>
      <c r="D371" s="26">
        <v>47071542</v>
      </c>
      <c r="E371" s="26">
        <v>35384766.43</v>
      </c>
      <c r="F371" s="27">
        <f t="shared" si="41"/>
        <v>89.83730819436721</v>
      </c>
      <c r="G371" s="27">
        <f t="shared" si="42"/>
        <v>75.172312030908188</v>
      </c>
      <c r="H371" s="28">
        <f t="shared" si="43"/>
        <v>-4002841.1700000018</v>
      </c>
    </row>
    <row r="372" spans="1:8" ht="12.75" customHeight="1" x14ac:dyDescent="0.25">
      <c r="A372" s="23">
        <v>4</v>
      </c>
      <c r="B372" s="25" t="s">
        <v>341</v>
      </c>
      <c r="C372" s="26">
        <v>346411.9</v>
      </c>
      <c r="D372" s="26">
        <v>7697458</v>
      </c>
      <c r="E372" s="26">
        <v>718409.13</v>
      </c>
      <c r="F372" s="27">
        <f t="shared" si="41"/>
        <v>207.3858115151356</v>
      </c>
      <c r="G372" s="27">
        <f t="shared" si="42"/>
        <v>9.333069826428412</v>
      </c>
      <c r="H372" s="28">
        <f t="shared" si="43"/>
        <v>371997.23</v>
      </c>
    </row>
    <row r="373" spans="1:8" ht="12.75" customHeight="1" x14ac:dyDescent="0.25">
      <c r="A373" s="22" t="s">
        <v>296</v>
      </c>
      <c r="B373" s="17" t="s">
        <v>112</v>
      </c>
      <c r="C373" s="18">
        <v>165652977.59999999</v>
      </c>
      <c r="D373" s="18">
        <v>227184731</v>
      </c>
      <c r="E373" s="18">
        <v>210684788.09</v>
      </c>
      <c r="F373" s="19">
        <f t="shared" si="41"/>
        <v>127.1844256242334</v>
      </c>
      <c r="G373" s="19">
        <f t="shared" si="42"/>
        <v>92.737213087617235</v>
      </c>
      <c r="H373" s="20">
        <f t="shared" si="43"/>
        <v>45031810.49000001</v>
      </c>
    </row>
    <row r="374" spans="1:8" ht="12.75" customHeight="1" x14ac:dyDescent="0.25">
      <c r="A374" s="24" t="s">
        <v>172</v>
      </c>
      <c r="B374" s="25" t="s">
        <v>4</v>
      </c>
      <c r="C374" s="26">
        <v>165052840.68000001</v>
      </c>
      <c r="D374" s="26">
        <v>219285181</v>
      </c>
      <c r="E374" s="26">
        <v>208900525.25</v>
      </c>
      <c r="F374" s="27">
        <f t="shared" si="41"/>
        <v>126.56584666422719</v>
      </c>
      <c r="G374" s="27">
        <f t="shared" si="42"/>
        <v>95.264314851262114</v>
      </c>
      <c r="H374" s="28">
        <f t="shared" si="43"/>
        <v>43847684.569999993</v>
      </c>
    </row>
    <row r="375" spans="1:8" ht="12.75" customHeight="1" x14ac:dyDescent="0.25">
      <c r="A375" s="24" t="s">
        <v>173</v>
      </c>
      <c r="B375" s="25" t="s">
        <v>341</v>
      </c>
      <c r="C375" s="26">
        <v>600136.92000000004</v>
      </c>
      <c r="D375" s="26">
        <v>7899550</v>
      </c>
      <c r="E375" s="26">
        <v>1784262.84</v>
      </c>
      <c r="F375" s="27">
        <f t="shared" si="41"/>
        <v>297.30929401910487</v>
      </c>
      <c r="G375" s="27">
        <f t="shared" si="42"/>
        <v>22.586892164743563</v>
      </c>
      <c r="H375" s="28">
        <f t="shared" si="43"/>
        <v>1184125.92</v>
      </c>
    </row>
    <row r="376" spans="1:8" ht="12.75" customHeight="1" x14ac:dyDescent="0.25">
      <c r="A376" s="22" t="s">
        <v>297</v>
      </c>
      <c r="B376" s="17" t="s">
        <v>113</v>
      </c>
      <c r="C376" s="18">
        <v>161184132.97999999</v>
      </c>
      <c r="D376" s="18">
        <v>185531010</v>
      </c>
      <c r="E376" s="18">
        <v>164109931</v>
      </c>
      <c r="F376" s="19">
        <f t="shared" si="41"/>
        <v>101.81518984896798</v>
      </c>
      <c r="G376" s="19">
        <f t="shared" si="42"/>
        <v>88.454178630300135</v>
      </c>
      <c r="H376" s="20">
        <f t="shared" si="43"/>
        <v>2925798.0200000107</v>
      </c>
    </row>
    <row r="377" spans="1:8" ht="12.75" customHeight="1" x14ac:dyDescent="0.25">
      <c r="A377" s="24" t="s">
        <v>172</v>
      </c>
      <c r="B377" s="25" t="s">
        <v>4</v>
      </c>
      <c r="C377" s="26">
        <v>158938399.97999999</v>
      </c>
      <c r="D377" s="26">
        <v>172071744</v>
      </c>
      <c r="E377" s="26">
        <v>161328202</v>
      </c>
      <c r="F377" s="27">
        <f t="shared" si="41"/>
        <v>101.50360266637939</v>
      </c>
      <c r="G377" s="27">
        <f t="shared" si="42"/>
        <v>93.756358975474782</v>
      </c>
      <c r="H377" s="28">
        <f t="shared" si="43"/>
        <v>2389802.0200000107</v>
      </c>
    </row>
    <row r="378" spans="1:8" ht="12.75" customHeight="1" x14ac:dyDescent="0.25">
      <c r="A378" s="24" t="s">
        <v>173</v>
      </c>
      <c r="B378" s="25" t="s">
        <v>341</v>
      </c>
      <c r="C378" s="26">
        <v>2245733</v>
      </c>
      <c r="D378" s="26">
        <v>13459266</v>
      </c>
      <c r="E378" s="26">
        <v>2781729</v>
      </c>
      <c r="F378" s="27">
        <f t="shared" si="41"/>
        <v>123.86730746709426</v>
      </c>
      <c r="G378" s="27">
        <f t="shared" si="42"/>
        <v>20.667761525777113</v>
      </c>
      <c r="H378" s="28">
        <f t="shared" si="43"/>
        <v>535996</v>
      </c>
    </row>
    <row r="379" spans="1:8" ht="12.75" customHeight="1" x14ac:dyDescent="0.25">
      <c r="A379" s="22" t="s">
        <v>298</v>
      </c>
      <c r="B379" s="17" t="s">
        <v>114</v>
      </c>
      <c r="C379" s="18">
        <v>928290334.39999998</v>
      </c>
      <c r="D379" s="18">
        <v>1324731822</v>
      </c>
      <c r="E379" s="18">
        <v>1077468263.6300001</v>
      </c>
      <c r="F379" s="19">
        <f t="shared" si="41"/>
        <v>116.07018016905468</v>
      </c>
      <c r="G379" s="19">
        <f t="shared" si="42"/>
        <v>81.334821564360368</v>
      </c>
      <c r="H379" s="20">
        <f t="shared" si="43"/>
        <v>149177929.23000014</v>
      </c>
    </row>
    <row r="380" spans="1:8" ht="12.75" customHeight="1" x14ac:dyDescent="0.25">
      <c r="A380" s="24" t="s">
        <v>172</v>
      </c>
      <c r="B380" s="25" t="s">
        <v>4</v>
      </c>
      <c r="C380" s="26">
        <v>869389692.73000002</v>
      </c>
      <c r="D380" s="26">
        <v>983998879</v>
      </c>
      <c r="E380" s="26">
        <v>869283123.74000001</v>
      </c>
      <c r="F380" s="27">
        <f t="shared" si="41"/>
        <v>99.987742091850052</v>
      </c>
      <c r="G380" s="27">
        <f t="shared" si="42"/>
        <v>88.34188150939957</v>
      </c>
      <c r="H380" s="28">
        <f t="shared" si="43"/>
        <v>-106568.99000000954</v>
      </c>
    </row>
    <row r="381" spans="1:8" ht="12.75" customHeight="1" x14ac:dyDescent="0.25">
      <c r="A381" s="24" t="s">
        <v>173</v>
      </c>
      <c r="B381" s="25" t="s">
        <v>341</v>
      </c>
      <c r="C381" s="26">
        <v>58900641.670000002</v>
      </c>
      <c r="D381" s="26">
        <v>340732943</v>
      </c>
      <c r="E381" s="26">
        <v>208185139.88999999</v>
      </c>
      <c r="F381" s="27">
        <f t="shared" si="41"/>
        <v>353.45139541329547</v>
      </c>
      <c r="G381" s="27">
        <f t="shared" si="42"/>
        <v>61.099211029325097</v>
      </c>
      <c r="H381" s="28">
        <f t="shared" si="43"/>
        <v>149284498.21999997</v>
      </c>
    </row>
    <row r="382" spans="1:8" ht="12.75" customHeight="1" x14ac:dyDescent="0.25">
      <c r="A382" s="22" t="s">
        <v>299</v>
      </c>
      <c r="B382" s="17" t="s">
        <v>115</v>
      </c>
      <c r="C382" s="18">
        <v>410319521.31999999</v>
      </c>
      <c r="D382" s="18">
        <v>441420622</v>
      </c>
      <c r="E382" s="18">
        <v>370032982.38</v>
      </c>
      <c r="F382" s="19">
        <f t="shared" si="41"/>
        <v>90.181666519204839</v>
      </c>
      <c r="G382" s="19">
        <f t="shared" si="42"/>
        <v>83.827751567981807</v>
      </c>
      <c r="H382" s="20">
        <f t="shared" si="43"/>
        <v>-40286538.939999998</v>
      </c>
    </row>
    <row r="383" spans="1:8" ht="12.75" customHeight="1" x14ac:dyDescent="0.25">
      <c r="A383" s="24" t="s">
        <v>172</v>
      </c>
      <c r="B383" s="25" t="s">
        <v>4</v>
      </c>
      <c r="C383" s="26">
        <v>357038795.00999999</v>
      </c>
      <c r="D383" s="26">
        <v>413563290</v>
      </c>
      <c r="E383" s="26">
        <v>363022382.86000001</v>
      </c>
      <c r="F383" s="27">
        <f t="shared" si="41"/>
        <v>101.6758929095737</v>
      </c>
      <c r="G383" s="27">
        <f t="shared" si="42"/>
        <v>87.779160200606782</v>
      </c>
      <c r="H383" s="28">
        <f t="shared" si="43"/>
        <v>5983587.8500000238</v>
      </c>
    </row>
    <row r="384" spans="1:8" ht="12.75" customHeight="1" x14ac:dyDescent="0.25">
      <c r="A384" s="24" t="s">
        <v>173</v>
      </c>
      <c r="B384" s="25" t="s">
        <v>341</v>
      </c>
      <c r="C384" s="26">
        <v>53280726.310000002</v>
      </c>
      <c r="D384" s="26">
        <v>27857332</v>
      </c>
      <c r="E384" s="26">
        <v>7010599.5199999996</v>
      </c>
      <c r="F384" s="27">
        <f t="shared" si="41"/>
        <v>13.15785276501423</v>
      </c>
      <c r="G384" s="27">
        <f t="shared" si="42"/>
        <v>25.166083815923219</v>
      </c>
      <c r="H384" s="28">
        <f t="shared" si="43"/>
        <v>-46270126.790000007</v>
      </c>
    </row>
    <row r="385" spans="1:8" ht="12.75" customHeight="1" x14ac:dyDescent="0.25">
      <c r="A385" s="22" t="s">
        <v>300</v>
      </c>
      <c r="B385" s="17" t="s">
        <v>116</v>
      </c>
      <c r="C385" s="18">
        <v>1093814951.1199999</v>
      </c>
      <c r="D385" s="18">
        <v>1561246537</v>
      </c>
      <c r="E385" s="18">
        <v>1286629922.3</v>
      </c>
      <c r="F385" s="19">
        <f t="shared" si="41"/>
        <v>117.62775056078448</v>
      </c>
      <c r="G385" s="19">
        <f t="shared" si="42"/>
        <v>82.410426015888092</v>
      </c>
      <c r="H385" s="20">
        <f t="shared" si="43"/>
        <v>192814971.18000007</v>
      </c>
    </row>
    <row r="386" spans="1:8" ht="12.75" customHeight="1" x14ac:dyDescent="0.25">
      <c r="A386" s="24" t="s">
        <v>172</v>
      </c>
      <c r="B386" s="25" t="s">
        <v>4</v>
      </c>
      <c r="C386" s="26">
        <v>1061070202.1</v>
      </c>
      <c r="D386" s="26">
        <v>1418412840</v>
      </c>
      <c r="E386" s="26">
        <v>1194647247.29</v>
      </c>
      <c r="F386" s="27">
        <f t="shared" si="41"/>
        <v>112.58889797542453</v>
      </c>
      <c r="G386" s="27">
        <f t="shared" si="42"/>
        <v>84.224226797749509</v>
      </c>
      <c r="H386" s="28">
        <f t="shared" si="43"/>
        <v>133577045.18999994</v>
      </c>
    </row>
    <row r="387" spans="1:8" ht="12.75" customHeight="1" x14ac:dyDescent="0.25">
      <c r="A387" s="24" t="s">
        <v>173</v>
      </c>
      <c r="B387" s="25" t="s">
        <v>341</v>
      </c>
      <c r="C387" s="26">
        <v>32744749.02</v>
      </c>
      <c r="D387" s="26">
        <v>142833697</v>
      </c>
      <c r="E387" s="26">
        <v>91982675.010000005</v>
      </c>
      <c r="F387" s="27">
        <f t="shared" si="41"/>
        <v>280.90816928790133</v>
      </c>
      <c r="G387" s="27">
        <f t="shared" si="42"/>
        <v>64.398441643641007</v>
      </c>
      <c r="H387" s="28">
        <f t="shared" si="43"/>
        <v>59237925.99000001</v>
      </c>
    </row>
    <row r="388" spans="1:8" ht="12.75" customHeight="1" x14ac:dyDescent="0.25">
      <c r="A388" s="22" t="s">
        <v>301</v>
      </c>
      <c r="B388" s="17" t="s">
        <v>117</v>
      </c>
      <c r="C388" s="18">
        <v>838467124.05999994</v>
      </c>
      <c r="D388" s="18">
        <v>994813775</v>
      </c>
      <c r="E388" s="18">
        <v>957030129.34000003</v>
      </c>
      <c r="F388" s="19">
        <f t="shared" si="41"/>
        <v>114.14044771438358</v>
      </c>
      <c r="G388" s="19">
        <f t="shared" si="42"/>
        <v>96.201937829017297</v>
      </c>
      <c r="H388" s="20">
        <f t="shared" si="43"/>
        <v>118563005.28000009</v>
      </c>
    </row>
    <row r="389" spans="1:8" ht="12.75" customHeight="1" x14ac:dyDescent="0.25">
      <c r="A389" s="24" t="s">
        <v>172</v>
      </c>
      <c r="B389" s="25" t="s">
        <v>4</v>
      </c>
      <c r="C389" s="26">
        <v>811663562.50999999</v>
      </c>
      <c r="D389" s="26">
        <v>937725768</v>
      </c>
      <c r="E389" s="26">
        <v>930118854.34000003</v>
      </c>
      <c r="F389" s="27">
        <f t="shared" si="41"/>
        <v>114.59413694310574</v>
      </c>
      <c r="G389" s="27">
        <f t="shared" si="42"/>
        <v>99.18879123091348</v>
      </c>
      <c r="H389" s="28">
        <f t="shared" si="43"/>
        <v>118455291.83000004</v>
      </c>
    </row>
    <row r="390" spans="1:8" ht="12.75" customHeight="1" x14ac:dyDescent="0.25">
      <c r="A390" s="24" t="s">
        <v>173</v>
      </c>
      <c r="B390" s="25" t="s">
        <v>341</v>
      </c>
      <c r="C390" s="26">
        <v>26803561.550000001</v>
      </c>
      <c r="D390" s="26">
        <v>57088007</v>
      </c>
      <c r="E390" s="26">
        <v>26911275</v>
      </c>
      <c r="F390" s="27">
        <f t="shared" ref="F390:F448" si="47">IF(C390=0,"x",E390/C390*100)</f>
        <v>100.40186245323805</v>
      </c>
      <c r="G390" s="27">
        <f t="shared" ref="G390:G448" si="48">IF(D390=0,"x",E390/D390*100)</f>
        <v>47.139979856014243</v>
      </c>
      <c r="H390" s="28">
        <f t="shared" si="43"/>
        <v>107713.44999999925</v>
      </c>
    </row>
    <row r="391" spans="1:8" ht="12.75" customHeight="1" x14ac:dyDescent="0.25">
      <c r="A391" s="22" t="s">
        <v>302</v>
      </c>
      <c r="B391" s="17" t="s">
        <v>118</v>
      </c>
      <c r="C391" s="18">
        <v>1119782638.54</v>
      </c>
      <c r="D391" s="18">
        <v>1409850335</v>
      </c>
      <c r="E391" s="18">
        <v>1257561803.55</v>
      </c>
      <c r="F391" s="19">
        <f t="shared" si="47"/>
        <v>112.30409905172667</v>
      </c>
      <c r="G391" s="19">
        <f t="shared" si="48"/>
        <v>89.198248376484585</v>
      </c>
      <c r="H391" s="20">
        <f t="shared" ref="H391:H449" si="49">+E391-C391</f>
        <v>137779165.00999999</v>
      </c>
    </row>
    <row r="392" spans="1:8" ht="12.75" customHeight="1" x14ac:dyDescent="0.25">
      <c r="A392" s="24" t="s">
        <v>172</v>
      </c>
      <c r="B392" s="25" t="s">
        <v>4</v>
      </c>
      <c r="C392" s="26">
        <v>1077300530.5599999</v>
      </c>
      <c r="D392" s="26">
        <v>1353777966</v>
      </c>
      <c r="E392" s="26">
        <v>1240858219.5999999</v>
      </c>
      <c r="F392" s="27">
        <f t="shared" si="47"/>
        <v>115.18217845441696</v>
      </c>
      <c r="G392" s="27">
        <f t="shared" si="48"/>
        <v>91.658916806450662</v>
      </c>
      <c r="H392" s="28">
        <f t="shared" si="49"/>
        <v>163557689.03999996</v>
      </c>
    </row>
    <row r="393" spans="1:8" ht="12.75" customHeight="1" x14ac:dyDescent="0.25">
      <c r="A393" s="24" t="s">
        <v>173</v>
      </c>
      <c r="B393" s="25" t="s">
        <v>341</v>
      </c>
      <c r="C393" s="26">
        <v>42482107.979999997</v>
      </c>
      <c r="D393" s="26">
        <v>56072369</v>
      </c>
      <c r="E393" s="26">
        <v>16703583.949999999</v>
      </c>
      <c r="F393" s="27">
        <f t="shared" si="47"/>
        <v>39.319103369032021</v>
      </c>
      <c r="G393" s="27">
        <f t="shared" si="48"/>
        <v>29.789331622496633</v>
      </c>
      <c r="H393" s="28">
        <f t="shared" si="49"/>
        <v>-25778524.029999997</v>
      </c>
    </row>
    <row r="394" spans="1:8" ht="12.75" customHeight="1" x14ac:dyDescent="0.25">
      <c r="A394" s="22" t="s">
        <v>303</v>
      </c>
      <c r="B394" s="17" t="s">
        <v>119</v>
      </c>
      <c r="C394" s="18">
        <v>54164417.380000003</v>
      </c>
      <c r="D394" s="18">
        <v>59131860</v>
      </c>
      <c r="E394" s="18">
        <v>53540242.899999999</v>
      </c>
      <c r="F394" s="19">
        <f t="shared" si="47"/>
        <v>98.847630030577093</v>
      </c>
      <c r="G394" s="19">
        <f t="shared" si="48"/>
        <v>90.543816649772211</v>
      </c>
      <c r="H394" s="20">
        <f t="shared" si="49"/>
        <v>-624174.48000000417</v>
      </c>
    </row>
    <row r="395" spans="1:8" ht="12.75" customHeight="1" x14ac:dyDescent="0.25">
      <c r="A395" s="24" t="s">
        <v>172</v>
      </c>
      <c r="B395" s="25" t="s">
        <v>4</v>
      </c>
      <c r="C395" s="26">
        <v>52388747.560000002</v>
      </c>
      <c r="D395" s="26">
        <v>58042860</v>
      </c>
      <c r="E395" s="26">
        <v>52776205.850000001</v>
      </c>
      <c r="F395" s="27">
        <f t="shared" si="47"/>
        <v>100.73958303652182</v>
      </c>
      <c r="G395" s="27">
        <f t="shared" si="48"/>
        <v>90.926266986154715</v>
      </c>
      <c r="H395" s="28">
        <f t="shared" si="49"/>
        <v>387458.28999999911</v>
      </c>
    </row>
    <row r="396" spans="1:8" ht="12.75" customHeight="1" x14ac:dyDescent="0.25">
      <c r="A396" s="24" t="s">
        <v>173</v>
      </c>
      <c r="B396" s="25" t="s">
        <v>341</v>
      </c>
      <c r="C396" s="26">
        <v>1775669.82</v>
      </c>
      <c r="D396" s="26">
        <v>1089000</v>
      </c>
      <c r="E396" s="26">
        <v>764037.05</v>
      </c>
      <c r="F396" s="27">
        <f t="shared" si="47"/>
        <v>43.028103614443367</v>
      </c>
      <c r="G396" s="27">
        <f t="shared" si="48"/>
        <v>70.159508723599643</v>
      </c>
      <c r="H396" s="28">
        <f t="shared" si="49"/>
        <v>-1011632.77</v>
      </c>
    </row>
    <row r="397" spans="1:8" ht="12.75" customHeight="1" x14ac:dyDescent="0.25">
      <c r="A397" s="22" t="s">
        <v>304</v>
      </c>
      <c r="B397" s="17" t="s">
        <v>120</v>
      </c>
      <c r="C397" s="18">
        <v>201982561.65000001</v>
      </c>
      <c r="D397" s="18">
        <v>291557937</v>
      </c>
      <c r="E397" s="18">
        <v>256937700.72999999</v>
      </c>
      <c r="F397" s="19">
        <f t="shared" si="47"/>
        <v>127.20786320911579</v>
      </c>
      <c r="G397" s="19">
        <f t="shared" si="48"/>
        <v>88.125778146797629</v>
      </c>
      <c r="H397" s="20">
        <f t="shared" si="49"/>
        <v>54955139.079999983</v>
      </c>
    </row>
    <row r="398" spans="1:8" ht="12.75" customHeight="1" x14ac:dyDescent="0.25">
      <c r="A398" s="24" t="s">
        <v>172</v>
      </c>
      <c r="B398" s="25" t="s">
        <v>4</v>
      </c>
      <c r="C398" s="26">
        <v>196004224.16999999</v>
      </c>
      <c r="D398" s="26">
        <v>275091059</v>
      </c>
      <c r="E398" s="26">
        <v>248081172.56</v>
      </c>
      <c r="F398" s="27">
        <f t="shared" si="47"/>
        <v>126.56929900900104</v>
      </c>
      <c r="G398" s="27">
        <f t="shared" si="48"/>
        <v>90.18147425867447</v>
      </c>
      <c r="H398" s="28">
        <f t="shared" si="49"/>
        <v>52076948.390000015</v>
      </c>
    </row>
    <row r="399" spans="1:8" ht="12.75" customHeight="1" x14ac:dyDescent="0.25">
      <c r="A399" s="24" t="s">
        <v>173</v>
      </c>
      <c r="B399" s="25" t="s">
        <v>341</v>
      </c>
      <c r="C399" s="26">
        <v>5978337.4800000004</v>
      </c>
      <c r="D399" s="26">
        <v>16466878</v>
      </c>
      <c r="E399" s="26">
        <v>8856528.1699999999</v>
      </c>
      <c r="F399" s="27">
        <f t="shared" si="47"/>
        <v>148.14366367955526</v>
      </c>
      <c r="G399" s="27">
        <f t="shared" si="48"/>
        <v>53.783893765411996</v>
      </c>
      <c r="H399" s="28">
        <f t="shared" si="49"/>
        <v>2878190.6899999995</v>
      </c>
    </row>
    <row r="400" spans="1:8" ht="12.75" customHeight="1" x14ac:dyDescent="0.25">
      <c r="A400" s="22" t="s">
        <v>305</v>
      </c>
      <c r="B400" s="17" t="s">
        <v>121</v>
      </c>
      <c r="C400" s="18">
        <v>613432419.63999999</v>
      </c>
      <c r="D400" s="18">
        <v>820782371</v>
      </c>
      <c r="E400" s="18">
        <v>673497124.15999997</v>
      </c>
      <c r="F400" s="19">
        <f t="shared" si="47"/>
        <v>109.79157647964703</v>
      </c>
      <c r="G400" s="19">
        <f t="shared" si="48"/>
        <v>82.055505570793983</v>
      </c>
      <c r="H400" s="20">
        <f t="shared" si="49"/>
        <v>60064704.519999981</v>
      </c>
    </row>
    <row r="401" spans="1:8" ht="12.75" customHeight="1" x14ac:dyDescent="0.25">
      <c r="A401" s="24" t="s">
        <v>172</v>
      </c>
      <c r="B401" s="25" t="s">
        <v>4</v>
      </c>
      <c r="C401" s="26">
        <v>564270000.94000006</v>
      </c>
      <c r="D401" s="26">
        <v>777839186</v>
      </c>
      <c r="E401" s="26">
        <v>647318691.71000004</v>
      </c>
      <c r="F401" s="27">
        <f t="shared" si="47"/>
        <v>114.71789934457826</v>
      </c>
      <c r="G401" s="27">
        <f t="shared" si="48"/>
        <v>83.220118420467443</v>
      </c>
      <c r="H401" s="28">
        <f t="shared" si="49"/>
        <v>83048690.769999981</v>
      </c>
    </row>
    <row r="402" spans="1:8" ht="12.75" customHeight="1" x14ac:dyDescent="0.25">
      <c r="A402" s="24" t="s">
        <v>173</v>
      </c>
      <c r="B402" s="25" t="s">
        <v>341</v>
      </c>
      <c r="C402" s="26">
        <v>49162418.700000003</v>
      </c>
      <c r="D402" s="26">
        <v>42943185</v>
      </c>
      <c r="E402" s="26">
        <v>26178432.449999999</v>
      </c>
      <c r="F402" s="27">
        <f t="shared" si="47"/>
        <v>53.248870056102426</v>
      </c>
      <c r="G402" s="27">
        <f t="shared" si="48"/>
        <v>60.960621458329179</v>
      </c>
      <c r="H402" s="28">
        <f t="shared" si="49"/>
        <v>-22983986.250000004</v>
      </c>
    </row>
    <row r="403" spans="1:8" ht="12.75" customHeight="1" x14ac:dyDescent="0.25">
      <c r="A403" s="22" t="s">
        <v>386</v>
      </c>
      <c r="B403" s="17" t="s">
        <v>387</v>
      </c>
      <c r="C403" s="18"/>
      <c r="D403" s="18">
        <v>228856802</v>
      </c>
      <c r="E403" s="18">
        <v>190266437.84999999</v>
      </c>
      <c r="F403" s="19" t="str">
        <f t="shared" ref="F403:F405" si="50">IF(C403=0,"x",E403/C403*100)</f>
        <v>x</v>
      </c>
      <c r="G403" s="19">
        <f t="shared" ref="G403:G405" si="51">IF(D403=0,"x",E403/D403*100)</f>
        <v>83.137768328161812</v>
      </c>
      <c r="H403" s="31">
        <f t="shared" ref="H403:H405" si="52">+E403-C403</f>
        <v>190266437.84999999</v>
      </c>
    </row>
    <row r="404" spans="1:8" ht="12.75" customHeight="1" x14ac:dyDescent="0.25">
      <c r="A404" s="24" t="s">
        <v>172</v>
      </c>
      <c r="B404" s="25" t="s">
        <v>4</v>
      </c>
      <c r="C404" s="26"/>
      <c r="D404" s="26">
        <v>212630204</v>
      </c>
      <c r="E404" s="26">
        <v>182690778.28</v>
      </c>
      <c r="F404" s="27" t="str">
        <f t="shared" si="50"/>
        <v>x</v>
      </c>
      <c r="G404" s="27">
        <f t="shared" si="51"/>
        <v>85.919485963527549</v>
      </c>
      <c r="H404" s="28">
        <f t="shared" si="52"/>
        <v>182690778.28</v>
      </c>
    </row>
    <row r="405" spans="1:8" ht="12.75" customHeight="1" x14ac:dyDescent="0.25">
      <c r="A405" s="24" t="s">
        <v>173</v>
      </c>
      <c r="B405" s="25" t="s">
        <v>341</v>
      </c>
      <c r="C405" s="26"/>
      <c r="D405" s="26">
        <v>16226598</v>
      </c>
      <c r="E405" s="26">
        <v>7575659.5700000003</v>
      </c>
      <c r="F405" s="27" t="str">
        <f t="shared" si="50"/>
        <v>x</v>
      </c>
      <c r="G405" s="27">
        <f t="shared" si="51"/>
        <v>46.686678070166032</v>
      </c>
      <c r="H405" s="28">
        <f t="shared" si="52"/>
        <v>7575659.5700000003</v>
      </c>
    </row>
    <row r="406" spans="1:8" ht="12.75" customHeight="1" x14ac:dyDescent="0.25">
      <c r="A406" s="22" t="s">
        <v>306</v>
      </c>
      <c r="B406" s="17" t="s">
        <v>122</v>
      </c>
      <c r="C406" s="18">
        <v>2132149152.51</v>
      </c>
      <c r="D406" s="18">
        <v>2807402333</v>
      </c>
      <c r="E406" s="18">
        <v>2573470226.5599999</v>
      </c>
      <c r="F406" s="19">
        <f t="shared" si="47"/>
        <v>120.69841472068077</v>
      </c>
      <c r="G406" s="19">
        <f t="shared" si="48"/>
        <v>91.66731096251462</v>
      </c>
      <c r="H406" s="20">
        <f t="shared" si="49"/>
        <v>441321074.04999995</v>
      </c>
    </row>
    <row r="407" spans="1:8" ht="12.75" customHeight="1" x14ac:dyDescent="0.25">
      <c r="A407" s="24" t="s">
        <v>172</v>
      </c>
      <c r="B407" s="25" t="s">
        <v>4</v>
      </c>
      <c r="C407" s="26">
        <v>2085109860.3800001</v>
      </c>
      <c r="D407" s="26">
        <v>2738134708</v>
      </c>
      <c r="E407" s="26">
        <v>2524044140.4000001</v>
      </c>
      <c r="F407" s="27">
        <f t="shared" si="47"/>
        <v>121.05089464878395</v>
      </c>
      <c r="G407" s="27">
        <f t="shared" si="48"/>
        <v>92.181152849255653</v>
      </c>
      <c r="H407" s="28">
        <f t="shared" si="49"/>
        <v>438934280.01999998</v>
      </c>
    </row>
    <row r="408" spans="1:8" ht="12.75" customHeight="1" x14ac:dyDescent="0.25">
      <c r="A408" s="24" t="s">
        <v>173</v>
      </c>
      <c r="B408" s="25" t="s">
        <v>341</v>
      </c>
      <c r="C408" s="26">
        <v>47039292.130000003</v>
      </c>
      <c r="D408" s="26">
        <v>69267625</v>
      </c>
      <c r="E408" s="26">
        <v>49426086.159999996</v>
      </c>
      <c r="F408" s="27">
        <f t="shared" si="47"/>
        <v>105.07404325601613</v>
      </c>
      <c r="G408" s="27">
        <f t="shared" si="48"/>
        <v>71.355248804907049</v>
      </c>
      <c r="H408" s="28">
        <f t="shared" si="49"/>
        <v>2386794.0299999937</v>
      </c>
    </row>
    <row r="409" spans="1:8" ht="12.75" customHeight="1" x14ac:dyDescent="0.25">
      <c r="A409" s="21">
        <v>38655</v>
      </c>
      <c r="B409" s="17" t="s">
        <v>429</v>
      </c>
      <c r="C409" s="18">
        <v>14260758.380000001</v>
      </c>
      <c r="D409" s="18">
        <v>20724320</v>
      </c>
      <c r="E409" s="18">
        <v>16047334.16</v>
      </c>
      <c r="F409" s="19">
        <f t="shared" si="47"/>
        <v>112.52791564371208</v>
      </c>
      <c r="G409" s="19">
        <f t="shared" si="48"/>
        <v>77.432379735499168</v>
      </c>
      <c r="H409" s="20">
        <f t="shared" si="49"/>
        <v>1786575.7799999993</v>
      </c>
    </row>
    <row r="410" spans="1:8" ht="12.75" customHeight="1" x14ac:dyDescent="0.25">
      <c r="A410" s="24" t="s">
        <v>172</v>
      </c>
      <c r="B410" s="25" t="s">
        <v>4</v>
      </c>
      <c r="C410" s="26">
        <v>13984488.359999999</v>
      </c>
      <c r="D410" s="26">
        <v>19574320</v>
      </c>
      <c r="E410" s="26">
        <v>15405270.279999999</v>
      </c>
      <c r="F410" s="27">
        <f t="shared" si="47"/>
        <v>110.15969897092465</v>
      </c>
      <c r="G410" s="27">
        <f t="shared" si="48"/>
        <v>78.70143269344733</v>
      </c>
      <c r="H410" s="28">
        <f t="shared" si="49"/>
        <v>1420781.92</v>
      </c>
    </row>
    <row r="411" spans="1:8" ht="12.75" customHeight="1" x14ac:dyDescent="0.25">
      <c r="A411" s="24" t="s">
        <v>173</v>
      </c>
      <c r="B411" s="25" t="s">
        <v>341</v>
      </c>
      <c r="C411" s="26">
        <v>276270.02</v>
      </c>
      <c r="D411" s="26">
        <v>1150000</v>
      </c>
      <c r="E411" s="26">
        <v>642063.88</v>
      </c>
      <c r="F411" s="27">
        <f t="shared" si="47"/>
        <v>232.40447153838838</v>
      </c>
      <c r="G411" s="27">
        <f t="shared" si="48"/>
        <v>55.831641739130433</v>
      </c>
      <c r="H411" s="28">
        <f t="shared" si="49"/>
        <v>365793.86</v>
      </c>
    </row>
    <row r="412" spans="1:8" ht="12.75" customHeight="1" x14ac:dyDescent="0.25">
      <c r="A412" s="22" t="s">
        <v>307</v>
      </c>
      <c r="B412" s="17" t="s">
        <v>123</v>
      </c>
      <c r="C412" s="18">
        <v>10072437.789999999</v>
      </c>
      <c r="D412" s="18">
        <v>12409657</v>
      </c>
      <c r="E412" s="18">
        <v>9629385.0600000005</v>
      </c>
      <c r="F412" s="19">
        <f t="shared" si="47"/>
        <v>95.601335652429</v>
      </c>
      <c r="G412" s="19">
        <f t="shared" si="48"/>
        <v>77.595900192890113</v>
      </c>
      <c r="H412" s="20">
        <f t="shared" si="49"/>
        <v>-443052.72999999858</v>
      </c>
    </row>
    <row r="413" spans="1:8" ht="12.75" customHeight="1" x14ac:dyDescent="0.25">
      <c r="A413" s="24" t="s">
        <v>172</v>
      </c>
      <c r="B413" s="25" t="s">
        <v>4</v>
      </c>
      <c r="C413" s="26">
        <v>9017818.0399999991</v>
      </c>
      <c r="D413" s="26">
        <v>9603281</v>
      </c>
      <c r="E413" s="26">
        <v>7764260.4299999997</v>
      </c>
      <c r="F413" s="27">
        <f t="shared" si="47"/>
        <v>86.099102860141556</v>
      </c>
      <c r="G413" s="27">
        <f t="shared" si="48"/>
        <v>80.8500806130738</v>
      </c>
      <c r="H413" s="28">
        <f t="shared" si="49"/>
        <v>-1253557.6099999994</v>
      </c>
    </row>
    <row r="414" spans="1:8" ht="12.75" customHeight="1" x14ac:dyDescent="0.25">
      <c r="A414" s="24" t="s">
        <v>173</v>
      </c>
      <c r="B414" s="25" t="s">
        <v>341</v>
      </c>
      <c r="C414" s="26">
        <v>1054619.75</v>
      </c>
      <c r="D414" s="26">
        <v>2806376</v>
      </c>
      <c r="E414" s="26">
        <v>1865124.63</v>
      </c>
      <c r="F414" s="27">
        <f t="shared" si="47"/>
        <v>176.85280690030694</v>
      </c>
      <c r="G414" s="27">
        <f t="shared" si="48"/>
        <v>66.460254434901088</v>
      </c>
      <c r="H414" s="28">
        <f t="shared" si="49"/>
        <v>810504.87999999989</v>
      </c>
    </row>
    <row r="415" spans="1:8" ht="12.75" customHeight="1" x14ac:dyDescent="0.25">
      <c r="A415" s="22" t="s">
        <v>308</v>
      </c>
      <c r="B415" s="17" t="s">
        <v>124</v>
      </c>
      <c r="C415" s="18">
        <v>156352982.87</v>
      </c>
      <c r="D415" s="18">
        <v>250426995</v>
      </c>
      <c r="E415" s="18">
        <v>220907715.15000001</v>
      </c>
      <c r="F415" s="19">
        <f t="shared" si="47"/>
        <v>141.28781625718915</v>
      </c>
      <c r="G415" s="19">
        <f t="shared" si="48"/>
        <v>88.212421009164771</v>
      </c>
      <c r="H415" s="20">
        <f t="shared" si="49"/>
        <v>64554732.280000001</v>
      </c>
    </row>
    <row r="416" spans="1:8" ht="12.75" customHeight="1" x14ac:dyDescent="0.25">
      <c r="A416" s="24" t="s">
        <v>172</v>
      </c>
      <c r="B416" s="25" t="s">
        <v>4</v>
      </c>
      <c r="C416" s="26">
        <v>155052492.46000001</v>
      </c>
      <c r="D416" s="26">
        <v>192128223</v>
      </c>
      <c r="E416" s="26">
        <v>174470788.58000001</v>
      </c>
      <c r="F416" s="27">
        <f>IF(C416=0,"x",E416/C416*100)</f>
        <v>112.52369169428829</v>
      </c>
      <c r="G416" s="27">
        <f t="shared" si="48"/>
        <v>90.80955720909364</v>
      </c>
      <c r="H416" s="28">
        <f t="shared" si="49"/>
        <v>19418296.120000005</v>
      </c>
    </row>
    <row r="417" spans="1:8" ht="12.75" customHeight="1" x14ac:dyDescent="0.25">
      <c r="A417" s="24" t="s">
        <v>173</v>
      </c>
      <c r="B417" s="25" t="s">
        <v>341</v>
      </c>
      <c r="C417" s="26">
        <v>1300490.4099999999</v>
      </c>
      <c r="D417" s="26">
        <v>58298772</v>
      </c>
      <c r="E417" s="26">
        <v>46436926.57</v>
      </c>
      <c r="F417" s="27">
        <f t="shared" ref="F417:F418" si="53">IF(C417=0,"x",E417/C417*100)</f>
        <v>3570.7242600889308</v>
      </c>
      <c r="G417" s="27">
        <f t="shared" si="48"/>
        <v>79.653352852783925</v>
      </c>
      <c r="H417" s="28">
        <f t="shared" si="49"/>
        <v>45136436.160000004</v>
      </c>
    </row>
    <row r="418" spans="1:8" ht="12.75" customHeight="1" x14ac:dyDescent="0.25">
      <c r="A418" s="16" t="s">
        <v>309</v>
      </c>
      <c r="B418" s="29" t="s">
        <v>430</v>
      </c>
      <c r="C418" s="30">
        <v>55064789.219999999</v>
      </c>
      <c r="D418" s="30">
        <v>30629388</v>
      </c>
      <c r="E418" s="30">
        <v>30732508.350000001</v>
      </c>
      <c r="F418" s="19">
        <f t="shared" si="53"/>
        <v>55.811542703295579</v>
      </c>
      <c r="G418" s="19">
        <f t="shared" si="48"/>
        <v>100.33667127139465</v>
      </c>
      <c r="H418" s="31">
        <f t="shared" si="49"/>
        <v>-24332280.869999997</v>
      </c>
    </row>
    <row r="419" spans="1:8" ht="12.75" customHeight="1" x14ac:dyDescent="0.25">
      <c r="A419" s="22" t="s">
        <v>310</v>
      </c>
      <c r="B419" s="29" t="s">
        <v>125</v>
      </c>
      <c r="C419" s="18">
        <v>50252305.57</v>
      </c>
      <c r="D419" s="18">
        <v>30432510</v>
      </c>
      <c r="E419" s="18">
        <v>30535631.300000001</v>
      </c>
      <c r="F419" s="19">
        <f t="shared" si="47"/>
        <v>60.764637470145033</v>
      </c>
      <c r="G419" s="19">
        <f t="shared" si="48"/>
        <v>100.33885243116654</v>
      </c>
      <c r="H419" s="20">
        <f t="shared" si="49"/>
        <v>-19716674.27</v>
      </c>
    </row>
    <row r="420" spans="1:8" ht="12.75" customHeight="1" x14ac:dyDescent="0.25">
      <c r="A420" s="24" t="s">
        <v>172</v>
      </c>
      <c r="B420" s="25" t="s">
        <v>4</v>
      </c>
      <c r="C420" s="26">
        <v>49176463.189999998</v>
      </c>
      <c r="D420" s="26">
        <v>30373138</v>
      </c>
      <c r="E420" s="26">
        <v>30476260.670000002</v>
      </c>
      <c r="F420" s="27">
        <f t="shared" si="47"/>
        <v>61.973266666719809</v>
      </c>
      <c r="G420" s="27">
        <f t="shared" si="48"/>
        <v>100.33951931473133</v>
      </c>
      <c r="H420" s="28">
        <f t="shared" si="49"/>
        <v>-18700202.519999996</v>
      </c>
    </row>
    <row r="421" spans="1:8" ht="12.75" customHeight="1" x14ac:dyDescent="0.25">
      <c r="A421" s="24" t="s">
        <v>173</v>
      </c>
      <c r="B421" s="25" t="s">
        <v>341</v>
      </c>
      <c r="C421" s="26">
        <v>1075842.3799999999</v>
      </c>
      <c r="D421" s="26">
        <v>59372</v>
      </c>
      <c r="E421" s="26">
        <v>59370.63</v>
      </c>
      <c r="F421" s="27">
        <f t="shared" si="47"/>
        <v>5.5185249348515164</v>
      </c>
      <c r="G421" s="27">
        <f t="shared" si="48"/>
        <v>99.99769251499022</v>
      </c>
      <c r="H421" s="28">
        <f t="shared" si="49"/>
        <v>-1016471.7499999999</v>
      </c>
    </row>
    <row r="422" spans="1:8" ht="12.75" customHeight="1" x14ac:dyDescent="0.25">
      <c r="A422" s="22" t="s">
        <v>311</v>
      </c>
      <c r="B422" s="17" t="s">
        <v>431</v>
      </c>
      <c r="C422" s="18">
        <v>4812483.6500000004</v>
      </c>
      <c r="D422" s="18">
        <v>196878</v>
      </c>
      <c r="E422" s="18">
        <v>196877.05</v>
      </c>
      <c r="F422" s="19">
        <f t="shared" si="47"/>
        <v>4.0909655869687995</v>
      </c>
      <c r="G422" s="19">
        <f t="shared" si="48"/>
        <v>99.99951746767033</v>
      </c>
      <c r="H422" s="20">
        <f t="shared" si="49"/>
        <v>-4615606.6000000006</v>
      </c>
    </row>
    <row r="423" spans="1:8" ht="12.75" customHeight="1" x14ac:dyDescent="0.25">
      <c r="A423" s="24" t="s">
        <v>173</v>
      </c>
      <c r="B423" s="25" t="s">
        <v>341</v>
      </c>
      <c r="C423" s="26">
        <v>4812483.6500000004</v>
      </c>
      <c r="D423" s="26">
        <v>196878</v>
      </c>
      <c r="E423" s="26">
        <v>196877.05</v>
      </c>
      <c r="F423" s="27">
        <f t="shared" si="47"/>
        <v>4.0909655869687995</v>
      </c>
      <c r="G423" s="27">
        <f t="shared" si="48"/>
        <v>99.99951746767033</v>
      </c>
      <c r="H423" s="28">
        <f t="shared" si="49"/>
        <v>-4615606.6000000006</v>
      </c>
    </row>
    <row r="424" spans="1:8" ht="12.75" customHeight="1" x14ac:dyDescent="0.25">
      <c r="A424" s="16" t="s">
        <v>312</v>
      </c>
      <c r="B424" s="17" t="s">
        <v>127</v>
      </c>
      <c r="C424" s="30">
        <v>66987186.630000003</v>
      </c>
      <c r="D424" s="30">
        <v>81059109</v>
      </c>
      <c r="E424" s="30">
        <v>66193898.810000002</v>
      </c>
      <c r="F424" s="19">
        <f t="shared" si="47"/>
        <v>98.815761849528499</v>
      </c>
      <c r="G424" s="19">
        <f t="shared" si="48"/>
        <v>81.661271171880273</v>
      </c>
      <c r="H424" s="31">
        <f t="shared" si="49"/>
        <v>-793287.8200000003</v>
      </c>
    </row>
    <row r="425" spans="1:8" ht="12.75" customHeight="1" x14ac:dyDescent="0.25">
      <c r="A425" s="22" t="s">
        <v>313</v>
      </c>
      <c r="B425" s="17" t="s">
        <v>128</v>
      </c>
      <c r="C425" s="18">
        <v>66987186.630000003</v>
      </c>
      <c r="D425" s="18">
        <v>81059109</v>
      </c>
      <c r="E425" s="18">
        <v>66193898.810000002</v>
      </c>
      <c r="F425" s="19">
        <f t="shared" si="47"/>
        <v>98.815761849528499</v>
      </c>
      <c r="G425" s="19">
        <f t="shared" si="48"/>
        <v>81.661271171880273</v>
      </c>
      <c r="H425" s="20">
        <f t="shared" si="49"/>
        <v>-793287.8200000003</v>
      </c>
    </row>
    <row r="426" spans="1:8" ht="12.75" customHeight="1" x14ac:dyDescent="0.25">
      <c r="A426" s="24" t="s">
        <v>172</v>
      </c>
      <c r="B426" s="25" t="s">
        <v>4</v>
      </c>
      <c r="C426" s="26">
        <v>66229347.030000001</v>
      </c>
      <c r="D426" s="26">
        <v>74616195</v>
      </c>
      <c r="E426" s="26">
        <v>64381982.859999999</v>
      </c>
      <c r="F426" s="27">
        <f t="shared" si="47"/>
        <v>97.210656222892851</v>
      </c>
      <c r="G426" s="27">
        <f t="shared" si="48"/>
        <v>86.284194550526195</v>
      </c>
      <c r="H426" s="28">
        <f t="shared" si="49"/>
        <v>-1847364.1700000018</v>
      </c>
    </row>
    <row r="427" spans="1:8" ht="12.75" customHeight="1" x14ac:dyDescent="0.25">
      <c r="A427" s="24" t="s">
        <v>173</v>
      </c>
      <c r="B427" s="25" t="s">
        <v>341</v>
      </c>
      <c r="C427" s="26">
        <v>757839.6</v>
      </c>
      <c r="D427" s="26">
        <v>6442914</v>
      </c>
      <c r="E427" s="26">
        <v>1811915.95</v>
      </c>
      <c r="F427" s="27">
        <f t="shared" si="47"/>
        <v>239.08963717388215</v>
      </c>
      <c r="G427" s="27">
        <f t="shared" si="48"/>
        <v>28.122615791550221</v>
      </c>
      <c r="H427" s="28">
        <f t="shared" si="49"/>
        <v>1054076.3500000001</v>
      </c>
    </row>
    <row r="428" spans="1:8" ht="12.75" customHeight="1" x14ac:dyDescent="0.25">
      <c r="A428" s="16" t="s">
        <v>388</v>
      </c>
      <c r="B428" s="17" t="s">
        <v>389</v>
      </c>
      <c r="C428" s="30">
        <v>2396642365</v>
      </c>
      <c r="D428" s="30">
        <v>3169858005</v>
      </c>
      <c r="E428" s="30">
        <v>2832499949.1799998</v>
      </c>
      <c r="F428" s="19">
        <f t="shared" si="47"/>
        <v>118.18617539876459</v>
      </c>
      <c r="G428" s="19">
        <f t="shared" si="48"/>
        <v>89.357313315364095</v>
      </c>
      <c r="H428" s="31">
        <f t="shared" si="49"/>
        <v>435857584.17999983</v>
      </c>
    </row>
    <row r="429" spans="1:8" ht="12.75" customHeight="1" x14ac:dyDescent="0.25">
      <c r="A429" s="22" t="s">
        <v>390</v>
      </c>
      <c r="B429" s="17" t="s">
        <v>432</v>
      </c>
      <c r="C429" s="18">
        <v>333777074.99000001</v>
      </c>
      <c r="D429" s="18">
        <v>777988179</v>
      </c>
      <c r="E429" s="18">
        <v>677431941.07000005</v>
      </c>
      <c r="F429" s="19">
        <f t="shared" si="47"/>
        <v>202.95939770288177</v>
      </c>
      <c r="G429" s="19">
        <f t="shared" si="48"/>
        <v>87.074837299038194</v>
      </c>
      <c r="H429" s="20">
        <f t="shared" si="49"/>
        <v>343654866.08000004</v>
      </c>
    </row>
    <row r="430" spans="1:8" ht="12.75" customHeight="1" x14ac:dyDescent="0.25">
      <c r="A430" s="24" t="s">
        <v>172</v>
      </c>
      <c r="B430" s="25" t="s">
        <v>4</v>
      </c>
      <c r="C430" s="26">
        <v>263414476.44</v>
      </c>
      <c r="D430" s="26">
        <v>639674837</v>
      </c>
      <c r="E430" s="26">
        <v>582204106.35000002</v>
      </c>
      <c r="F430" s="27">
        <f t="shared" si="47"/>
        <v>221.02206158840829</v>
      </c>
      <c r="G430" s="27">
        <f t="shared" si="48"/>
        <v>91.015633674206882</v>
      </c>
      <c r="H430" s="28">
        <f t="shared" si="49"/>
        <v>318789629.91000003</v>
      </c>
    </row>
    <row r="431" spans="1:8" ht="12.75" customHeight="1" x14ac:dyDescent="0.25">
      <c r="A431" s="24" t="s">
        <v>173</v>
      </c>
      <c r="B431" s="25" t="s">
        <v>341</v>
      </c>
      <c r="C431" s="26">
        <v>70362598.549999997</v>
      </c>
      <c r="D431" s="26">
        <v>138313342</v>
      </c>
      <c r="E431" s="26">
        <v>95227834.719999999</v>
      </c>
      <c r="F431" s="27">
        <f t="shared" si="47"/>
        <v>135.33871216016937</v>
      </c>
      <c r="G431" s="27">
        <f t="shared" si="48"/>
        <v>68.84934840197846</v>
      </c>
      <c r="H431" s="28">
        <f t="shared" si="49"/>
        <v>24865236.170000002</v>
      </c>
    </row>
    <row r="432" spans="1:8" ht="12.75" customHeight="1" x14ac:dyDescent="0.25">
      <c r="A432" s="22" t="s">
        <v>391</v>
      </c>
      <c r="B432" s="17" t="s">
        <v>131</v>
      </c>
      <c r="C432" s="18">
        <v>5938980.0199999996</v>
      </c>
      <c r="D432" s="18">
        <v>8954150</v>
      </c>
      <c r="E432" s="18">
        <v>5559589.1900000004</v>
      </c>
      <c r="F432" s="19">
        <f t="shared" si="47"/>
        <v>93.611852056710589</v>
      </c>
      <c r="G432" s="19">
        <f t="shared" si="48"/>
        <v>62.089524857189126</v>
      </c>
      <c r="H432" s="20">
        <f t="shared" si="49"/>
        <v>-379390.82999999914</v>
      </c>
    </row>
    <row r="433" spans="1:8" ht="12.75" customHeight="1" x14ac:dyDescent="0.25">
      <c r="A433" s="24" t="s">
        <v>172</v>
      </c>
      <c r="B433" s="25" t="s">
        <v>4</v>
      </c>
      <c r="C433" s="26">
        <v>5813762.0199999996</v>
      </c>
      <c r="D433" s="26">
        <v>8609650</v>
      </c>
      <c r="E433" s="26">
        <v>5378268.9400000004</v>
      </c>
      <c r="F433" s="27">
        <f t="shared" si="47"/>
        <v>92.509272335161754</v>
      </c>
      <c r="G433" s="27">
        <f t="shared" si="48"/>
        <v>62.467916117379914</v>
      </c>
      <c r="H433" s="28">
        <f t="shared" si="49"/>
        <v>-435493.07999999914</v>
      </c>
    </row>
    <row r="434" spans="1:8" ht="12.75" customHeight="1" x14ac:dyDescent="0.25">
      <c r="A434" s="24" t="s">
        <v>173</v>
      </c>
      <c r="B434" s="25" t="s">
        <v>341</v>
      </c>
      <c r="C434" s="26">
        <v>125218</v>
      </c>
      <c r="D434" s="26">
        <v>344500</v>
      </c>
      <c r="E434" s="26">
        <v>181320.25</v>
      </c>
      <c r="F434" s="27">
        <f t="shared" si="47"/>
        <v>144.80366241275215</v>
      </c>
      <c r="G434" s="27">
        <f t="shared" ref="G434" si="54">IF(D434=0,"x",E434/D434*100)</f>
        <v>52.632873730043542</v>
      </c>
      <c r="H434" s="28">
        <f t="shared" ref="H434" si="55">+E434-C434</f>
        <v>56102.25</v>
      </c>
    </row>
    <row r="435" spans="1:8" ht="12.75" customHeight="1" x14ac:dyDescent="0.25">
      <c r="A435" s="22" t="s">
        <v>392</v>
      </c>
      <c r="B435" s="17" t="s">
        <v>132</v>
      </c>
      <c r="C435" s="18">
        <v>483473500.48000002</v>
      </c>
      <c r="D435" s="18">
        <v>546379201</v>
      </c>
      <c r="E435" s="18">
        <v>498777359.56999999</v>
      </c>
      <c r="F435" s="19">
        <f t="shared" si="47"/>
        <v>103.16539770531499</v>
      </c>
      <c r="G435" s="19">
        <f t="shared" si="48"/>
        <v>91.28776473502694</v>
      </c>
      <c r="H435" s="20">
        <f t="shared" si="49"/>
        <v>15303859.089999974</v>
      </c>
    </row>
    <row r="436" spans="1:8" ht="12.75" customHeight="1" x14ac:dyDescent="0.25">
      <c r="A436" s="24" t="s">
        <v>172</v>
      </c>
      <c r="B436" s="25" t="s">
        <v>4</v>
      </c>
      <c r="C436" s="26">
        <v>480518955.89999998</v>
      </c>
      <c r="D436" s="26">
        <v>542041312</v>
      </c>
      <c r="E436" s="26">
        <v>495116511.06</v>
      </c>
      <c r="F436" s="27">
        <f t="shared" si="47"/>
        <v>103.03787290402711</v>
      </c>
      <c r="G436" s="27">
        <f t="shared" si="48"/>
        <v>91.342947502126918</v>
      </c>
      <c r="H436" s="28">
        <f t="shared" si="49"/>
        <v>14597555.160000026</v>
      </c>
    </row>
    <row r="437" spans="1:8" ht="12.75" customHeight="1" x14ac:dyDescent="0.25">
      <c r="A437" s="24" t="s">
        <v>173</v>
      </c>
      <c r="B437" s="25" t="s">
        <v>341</v>
      </c>
      <c r="C437" s="26">
        <v>2954544.58</v>
      </c>
      <c r="D437" s="26">
        <v>4337889</v>
      </c>
      <c r="E437" s="26">
        <v>3660848.51</v>
      </c>
      <c r="F437" s="27">
        <f t="shared" si="47"/>
        <v>123.90567855300392</v>
      </c>
      <c r="G437" s="27">
        <f t="shared" si="48"/>
        <v>84.392397085310392</v>
      </c>
      <c r="H437" s="28">
        <f t="shared" si="49"/>
        <v>706303.9299999997</v>
      </c>
    </row>
    <row r="438" spans="1:8" ht="12.75" customHeight="1" x14ac:dyDescent="0.25">
      <c r="A438" s="22" t="s">
        <v>393</v>
      </c>
      <c r="B438" s="17" t="s">
        <v>133</v>
      </c>
      <c r="C438" s="18">
        <v>28865734.440000001</v>
      </c>
      <c r="D438" s="18">
        <v>34031500</v>
      </c>
      <c r="E438" s="18">
        <v>30364724.100000001</v>
      </c>
      <c r="F438" s="19">
        <f t="shared" si="47"/>
        <v>105.19297252982003</v>
      </c>
      <c r="G438" s="19">
        <f t="shared" si="48"/>
        <v>89.225347398733533</v>
      </c>
      <c r="H438" s="20">
        <f t="shared" si="49"/>
        <v>1498989.6600000001</v>
      </c>
    </row>
    <row r="439" spans="1:8" ht="12.75" customHeight="1" x14ac:dyDescent="0.25">
      <c r="A439" s="24" t="s">
        <v>172</v>
      </c>
      <c r="B439" s="25" t="s">
        <v>4</v>
      </c>
      <c r="C439" s="26">
        <v>28850364.899999999</v>
      </c>
      <c r="D439" s="26">
        <v>34030500</v>
      </c>
      <c r="E439" s="26">
        <v>30364724.100000001</v>
      </c>
      <c r="F439" s="27">
        <f t="shared" si="47"/>
        <v>105.24901229238873</v>
      </c>
      <c r="G439" s="27">
        <f t="shared" si="48"/>
        <v>89.227969321637943</v>
      </c>
      <c r="H439" s="28">
        <f t="shared" si="49"/>
        <v>1514359.200000003</v>
      </c>
    </row>
    <row r="440" spans="1:8" ht="12.75" customHeight="1" x14ac:dyDescent="0.25">
      <c r="A440" s="24" t="s">
        <v>173</v>
      </c>
      <c r="B440" s="25" t="s">
        <v>341</v>
      </c>
      <c r="C440" s="26">
        <v>15369.54</v>
      </c>
      <c r="D440" s="26">
        <v>1000</v>
      </c>
      <c r="E440" s="26"/>
      <c r="F440" s="27">
        <f t="shared" si="47"/>
        <v>0</v>
      </c>
      <c r="G440" s="27">
        <f t="shared" si="48"/>
        <v>0</v>
      </c>
      <c r="H440" s="28">
        <f t="shared" si="49"/>
        <v>-15369.54</v>
      </c>
    </row>
    <row r="441" spans="1:8" ht="12.75" customHeight="1" x14ac:dyDescent="0.25">
      <c r="A441" s="22" t="s">
        <v>394</v>
      </c>
      <c r="B441" s="17" t="s">
        <v>134</v>
      </c>
      <c r="C441" s="18">
        <v>19560456.18</v>
      </c>
      <c r="D441" s="18">
        <v>22757199</v>
      </c>
      <c r="E441" s="18">
        <v>20512561.5</v>
      </c>
      <c r="F441" s="19">
        <f t="shared" si="47"/>
        <v>104.86750059016261</v>
      </c>
      <c r="G441" s="19">
        <f t="shared" si="48"/>
        <v>90.136582713891983</v>
      </c>
      <c r="H441" s="20">
        <f t="shared" si="49"/>
        <v>952105.3200000003</v>
      </c>
    </row>
    <row r="442" spans="1:8" ht="12.75" customHeight="1" x14ac:dyDescent="0.25">
      <c r="A442" s="24" t="s">
        <v>172</v>
      </c>
      <c r="B442" s="25" t="s">
        <v>4</v>
      </c>
      <c r="C442" s="26">
        <v>19560456.18</v>
      </c>
      <c r="D442" s="26">
        <v>22757199</v>
      </c>
      <c r="E442" s="26">
        <v>20512561.5</v>
      </c>
      <c r="F442" s="27">
        <f t="shared" si="47"/>
        <v>104.86750059016261</v>
      </c>
      <c r="G442" s="27">
        <f t="shared" si="48"/>
        <v>90.136582713891983</v>
      </c>
      <c r="H442" s="28">
        <f t="shared" si="49"/>
        <v>952105.3200000003</v>
      </c>
    </row>
    <row r="443" spans="1:8" ht="12.75" customHeight="1" x14ac:dyDescent="0.25">
      <c r="A443" s="24" t="s">
        <v>173</v>
      </c>
      <c r="B443" s="25" t="s">
        <v>341</v>
      </c>
      <c r="C443" s="26">
        <v>16164704.6</v>
      </c>
      <c r="D443" s="26">
        <v>18484600</v>
      </c>
      <c r="E443" s="26">
        <v>16574466.880000001</v>
      </c>
      <c r="F443" s="27">
        <f t="shared" si="47"/>
        <v>102.53491969163484</v>
      </c>
      <c r="G443" s="27">
        <f t="shared" si="48"/>
        <v>89.666354046070779</v>
      </c>
      <c r="H443" s="28">
        <f t="shared" si="49"/>
        <v>409762.28000000119</v>
      </c>
    </row>
    <row r="444" spans="1:8" ht="12.75" customHeight="1" x14ac:dyDescent="0.25">
      <c r="A444" s="22" t="s">
        <v>395</v>
      </c>
      <c r="B444" s="17" t="s">
        <v>135</v>
      </c>
      <c r="C444" s="18">
        <v>16152397.6</v>
      </c>
      <c r="D444" s="18">
        <v>18459200</v>
      </c>
      <c r="E444" s="18">
        <v>16551229.130000001</v>
      </c>
      <c r="F444" s="19">
        <f t="shared" si="47"/>
        <v>102.46917850759196</v>
      </c>
      <c r="G444" s="19">
        <f t="shared" si="48"/>
        <v>89.663848541648619</v>
      </c>
      <c r="H444" s="20">
        <f t="shared" si="49"/>
        <v>398831.53000000119</v>
      </c>
    </row>
    <row r="445" spans="1:8" ht="12.75" customHeight="1" x14ac:dyDescent="0.25">
      <c r="A445" s="24" t="s">
        <v>172</v>
      </c>
      <c r="B445" s="25" t="s">
        <v>4</v>
      </c>
      <c r="C445" s="26">
        <v>12307</v>
      </c>
      <c r="D445" s="26">
        <v>25400</v>
      </c>
      <c r="E445" s="26">
        <v>23237.75</v>
      </c>
      <c r="F445" s="27">
        <f t="shared" si="47"/>
        <v>188.81733972535955</v>
      </c>
      <c r="G445" s="27">
        <f t="shared" si="48"/>
        <v>91.487204724409438</v>
      </c>
      <c r="H445" s="28">
        <f t="shared" si="49"/>
        <v>10930.75</v>
      </c>
    </row>
    <row r="446" spans="1:8" ht="12.75" customHeight="1" x14ac:dyDescent="0.25">
      <c r="A446" s="24" t="s">
        <v>173</v>
      </c>
      <c r="B446" s="25" t="s">
        <v>341</v>
      </c>
      <c r="C446" s="26">
        <v>22258204.09</v>
      </c>
      <c r="D446" s="26">
        <v>25459520</v>
      </c>
      <c r="E446" s="26">
        <v>22911334.969999999</v>
      </c>
      <c r="F446" s="27">
        <f t="shared" si="47"/>
        <v>102.93433772715488</v>
      </c>
      <c r="G446" s="27">
        <f t="shared" si="48"/>
        <v>89.991229096228039</v>
      </c>
      <c r="H446" s="28">
        <f t="shared" si="49"/>
        <v>653130.87999999896</v>
      </c>
    </row>
    <row r="447" spans="1:8" ht="12.75" customHeight="1" x14ac:dyDescent="0.25">
      <c r="A447" s="22" t="s">
        <v>396</v>
      </c>
      <c r="B447" s="17" t="s">
        <v>136</v>
      </c>
      <c r="C447" s="18">
        <v>22244856.289999999</v>
      </c>
      <c r="D447" s="18">
        <v>25427920</v>
      </c>
      <c r="E447" s="18">
        <v>22885923.719999999</v>
      </c>
      <c r="F447" s="19">
        <f t="shared" si="47"/>
        <v>102.88186815703631</v>
      </c>
      <c r="G447" s="19">
        <f t="shared" si="48"/>
        <v>90.0031293161218</v>
      </c>
      <c r="H447" s="20">
        <f t="shared" si="49"/>
        <v>641067.4299999997</v>
      </c>
    </row>
    <row r="448" spans="1:8" ht="12.75" customHeight="1" x14ac:dyDescent="0.25">
      <c r="A448" s="24" t="s">
        <v>172</v>
      </c>
      <c r="B448" s="25" t="s">
        <v>4</v>
      </c>
      <c r="C448" s="26">
        <v>13347.8</v>
      </c>
      <c r="D448" s="26">
        <v>31600</v>
      </c>
      <c r="E448" s="26">
        <v>25411.25</v>
      </c>
      <c r="F448" s="27">
        <f t="shared" si="47"/>
        <v>190.37781507064835</v>
      </c>
      <c r="G448" s="27">
        <f t="shared" si="48"/>
        <v>80.41534810126582</v>
      </c>
      <c r="H448" s="28">
        <f t="shared" si="49"/>
        <v>12063.45</v>
      </c>
    </row>
    <row r="449" spans="1:8" ht="12.75" customHeight="1" x14ac:dyDescent="0.25">
      <c r="A449" s="24" t="s">
        <v>173</v>
      </c>
      <c r="B449" s="25" t="s">
        <v>341</v>
      </c>
      <c r="C449" s="26">
        <v>91964202.719999999</v>
      </c>
      <c r="D449" s="26">
        <v>84456000</v>
      </c>
      <c r="E449" s="26">
        <v>70262578.879999995</v>
      </c>
      <c r="F449" s="27">
        <f t="shared" ref="F449:F528" si="56">IF(C449=0,"x",E449/C449*100)</f>
        <v>76.402096469999165</v>
      </c>
      <c r="G449" s="27">
        <f t="shared" ref="G449:G528" si="57">IF(D449=0,"x",E449/D449*100)</f>
        <v>83.194301032490287</v>
      </c>
      <c r="H449" s="28">
        <f t="shared" si="49"/>
        <v>-21701623.840000004</v>
      </c>
    </row>
    <row r="450" spans="1:8" ht="12.75" customHeight="1" x14ac:dyDescent="0.25">
      <c r="A450" s="22" t="s">
        <v>397</v>
      </c>
      <c r="B450" s="17" t="s">
        <v>137</v>
      </c>
      <c r="C450" s="18">
        <v>91947412.090000004</v>
      </c>
      <c r="D450" s="18">
        <v>84392400</v>
      </c>
      <c r="E450" s="18">
        <v>70253172.319999993</v>
      </c>
      <c r="F450" s="19">
        <f t="shared" si="56"/>
        <v>76.405817981298654</v>
      </c>
      <c r="G450" s="19">
        <f t="shared" si="57"/>
        <v>83.245851901356033</v>
      </c>
      <c r="H450" s="20">
        <f t="shared" ref="H450:H528" si="58">+E450-C450</f>
        <v>-21694239.770000011</v>
      </c>
    </row>
    <row r="451" spans="1:8" ht="12.75" customHeight="1" x14ac:dyDescent="0.25">
      <c r="A451" s="24" t="s">
        <v>172</v>
      </c>
      <c r="B451" s="25" t="s">
        <v>4</v>
      </c>
      <c r="C451" s="26">
        <v>16790.63</v>
      </c>
      <c r="D451" s="26">
        <v>63600</v>
      </c>
      <c r="E451" s="26">
        <v>9406.56</v>
      </c>
      <c r="F451" s="27">
        <f t="shared" si="56"/>
        <v>56.022674551222906</v>
      </c>
      <c r="G451" s="27">
        <f t="shared" si="57"/>
        <v>14.790188679245283</v>
      </c>
      <c r="H451" s="28">
        <f t="shared" si="58"/>
        <v>-7384.0700000000015</v>
      </c>
    </row>
    <row r="452" spans="1:8" ht="12.75" customHeight="1" x14ac:dyDescent="0.25">
      <c r="A452" s="24" t="s">
        <v>173</v>
      </c>
      <c r="B452" s="25" t="s">
        <v>341</v>
      </c>
      <c r="C452" s="26">
        <v>914993.3</v>
      </c>
      <c r="D452" s="26">
        <v>1426780</v>
      </c>
      <c r="E452" s="26">
        <v>1151711.07</v>
      </c>
      <c r="F452" s="27">
        <f t="shared" ref="F452" si="59">IF(C452=0,"x",E452/C452*100)</f>
        <v>125.87098397332528</v>
      </c>
      <c r="G452" s="27">
        <f t="shared" ref="G452" si="60">IF(D452=0,"x",E452/D452*100)</f>
        <v>80.72099903278712</v>
      </c>
      <c r="H452" s="28">
        <f t="shared" ref="H452" si="61">+E452-C452</f>
        <v>236717.77000000002</v>
      </c>
    </row>
    <row r="453" spans="1:8" ht="12.75" customHeight="1" x14ac:dyDescent="0.25">
      <c r="A453" s="22" t="s">
        <v>398</v>
      </c>
      <c r="B453" s="17" t="s">
        <v>138</v>
      </c>
      <c r="C453" s="18">
        <v>914993.3</v>
      </c>
      <c r="D453" s="18">
        <v>1419780</v>
      </c>
      <c r="E453" s="18">
        <v>1151711.07</v>
      </c>
      <c r="F453" s="19">
        <f t="shared" si="56"/>
        <v>125.87098397332528</v>
      </c>
      <c r="G453" s="19">
        <f t="shared" si="57"/>
        <v>81.118981109749399</v>
      </c>
      <c r="H453" s="20">
        <f t="shared" si="58"/>
        <v>236717.77000000002</v>
      </c>
    </row>
    <row r="454" spans="1:8" ht="12.75" customHeight="1" x14ac:dyDescent="0.25">
      <c r="A454" s="24" t="s">
        <v>172</v>
      </c>
      <c r="B454" s="25" t="s">
        <v>4</v>
      </c>
      <c r="C454" s="26"/>
      <c r="D454" s="26">
        <v>7000</v>
      </c>
      <c r="E454" s="26"/>
      <c r="F454" s="27" t="str">
        <f t="shared" si="56"/>
        <v>x</v>
      </c>
      <c r="G454" s="27">
        <f t="shared" si="57"/>
        <v>0</v>
      </c>
      <c r="H454" s="28">
        <f t="shared" si="58"/>
        <v>0</v>
      </c>
    </row>
    <row r="455" spans="1:8" ht="12.75" customHeight="1" x14ac:dyDescent="0.25">
      <c r="A455" s="24" t="s">
        <v>173</v>
      </c>
      <c r="B455" s="25" t="s">
        <v>341</v>
      </c>
      <c r="C455" s="26">
        <v>1718246.57</v>
      </c>
      <c r="D455" s="26">
        <v>2178780</v>
      </c>
      <c r="E455" s="26">
        <v>1742426.35</v>
      </c>
      <c r="F455" s="27">
        <f t="shared" si="56"/>
        <v>101.40723574963981</v>
      </c>
      <c r="G455" s="27">
        <f t="shared" si="57"/>
        <v>79.972569511377927</v>
      </c>
      <c r="H455" s="28">
        <f t="shared" si="58"/>
        <v>24179.780000000028</v>
      </c>
    </row>
    <row r="456" spans="1:8" ht="12.75" customHeight="1" x14ac:dyDescent="0.25">
      <c r="A456" s="22" t="s">
        <v>399</v>
      </c>
      <c r="B456" s="17" t="s">
        <v>139</v>
      </c>
      <c r="C456" s="18">
        <v>1718246.57</v>
      </c>
      <c r="D456" s="18">
        <v>2098780</v>
      </c>
      <c r="E456" s="18">
        <v>1662426.35</v>
      </c>
      <c r="F456" s="19">
        <f t="shared" si="56"/>
        <v>96.751326557282169</v>
      </c>
      <c r="G456" s="19">
        <f t="shared" si="57"/>
        <v>79.209176283364627</v>
      </c>
      <c r="H456" s="20">
        <f t="shared" si="58"/>
        <v>-55820.219999999972</v>
      </c>
    </row>
    <row r="457" spans="1:8" ht="12.75" customHeight="1" x14ac:dyDescent="0.25">
      <c r="A457" s="24" t="s">
        <v>172</v>
      </c>
      <c r="B457" s="25" t="s">
        <v>4</v>
      </c>
      <c r="C457" s="26"/>
      <c r="D457" s="26">
        <v>80000</v>
      </c>
      <c r="E457" s="26">
        <v>80000</v>
      </c>
      <c r="F457" s="27" t="str">
        <f t="shared" si="56"/>
        <v>x</v>
      </c>
      <c r="G457" s="27">
        <f t="shared" si="57"/>
        <v>100</v>
      </c>
      <c r="H457" s="28">
        <f t="shared" si="58"/>
        <v>80000</v>
      </c>
    </row>
    <row r="458" spans="1:8" ht="12.75" customHeight="1" x14ac:dyDescent="0.25">
      <c r="A458" s="22" t="s">
        <v>400</v>
      </c>
      <c r="B458" s="17" t="s">
        <v>140</v>
      </c>
      <c r="C458" s="18">
        <v>14916837.93</v>
      </c>
      <c r="D458" s="18">
        <v>16269600</v>
      </c>
      <c r="E458" s="18">
        <v>14643135.23</v>
      </c>
      <c r="F458" s="19">
        <f t="shared" si="56"/>
        <v>98.165142630868559</v>
      </c>
      <c r="G458" s="19">
        <f t="shared" si="57"/>
        <v>90.003043897821712</v>
      </c>
      <c r="H458" s="20">
        <f t="shared" si="58"/>
        <v>-273702.69999999925</v>
      </c>
    </row>
    <row r="459" spans="1:8" ht="12.75" customHeight="1" x14ac:dyDescent="0.25">
      <c r="A459" s="24" t="s">
        <v>172</v>
      </c>
      <c r="B459" s="25" t="s">
        <v>4</v>
      </c>
      <c r="C459" s="26">
        <v>14916837.93</v>
      </c>
      <c r="D459" s="26">
        <v>16268600</v>
      </c>
      <c r="E459" s="26">
        <v>14643135.23</v>
      </c>
      <c r="F459" s="27">
        <f t="shared" si="56"/>
        <v>98.165142630868559</v>
      </c>
      <c r="G459" s="27">
        <f t="shared" si="57"/>
        <v>90.008576214302408</v>
      </c>
      <c r="H459" s="28">
        <f t="shared" si="58"/>
        <v>-273702.69999999925</v>
      </c>
    </row>
    <row r="460" spans="1:8" ht="12.75" customHeight="1" x14ac:dyDescent="0.25">
      <c r="A460" s="24" t="s">
        <v>173</v>
      </c>
      <c r="B460" s="25" t="s">
        <v>341</v>
      </c>
      <c r="C460" s="26"/>
      <c r="D460" s="26">
        <v>1000</v>
      </c>
      <c r="E460" s="26"/>
      <c r="F460" s="27" t="str">
        <f t="shared" si="56"/>
        <v>x</v>
      </c>
      <c r="G460" s="27">
        <f t="shared" si="57"/>
        <v>0</v>
      </c>
      <c r="H460" s="28">
        <f t="shared" si="58"/>
        <v>0</v>
      </c>
    </row>
    <row r="461" spans="1:8" ht="12.75" customHeight="1" x14ac:dyDescent="0.25">
      <c r="A461" s="22" t="s">
        <v>401</v>
      </c>
      <c r="B461" s="17" t="s">
        <v>368</v>
      </c>
      <c r="C461" s="18"/>
      <c r="D461" s="18">
        <v>1700</v>
      </c>
      <c r="E461" s="18"/>
      <c r="F461" s="19" t="str">
        <f t="shared" si="56"/>
        <v>x</v>
      </c>
      <c r="G461" s="19">
        <f t="shared" si="57"/>
        <v>0</v>
      </c>
      <c r="H461" s="31">
        <f t="shared" si="58"/>
        <v>0</v>
      </c>
    </row>
    <row r="462" spans="1:8" ht="12.75" customHeight="1" x14ac:dyDescent="0.25">
      <c r="A462" s="24" t="s">
        <v>172</v>
      </c>
      <c r="B462" s="25" t="s">
        <v>4</v>
      </c>
      <c r="C462" s="26"/>
      <c r="D462" s="26">
        <v>1500</v>
      </c>
      <c r="E462" s="26"/>
      <c r="F462" s="27" t="str">
        <f t="shared" si="56"/>
        <v>x</v>
      </c>
      <c r="G462" s="27">
        <f t="shared" si="57"/>
        <v>0</v>
      </c>
      <c r="H462" s="28">
        <f t="shared" si="58"/>
        <v>0</v>
      </c>
    </row>
    <row r="463" spans="1:8" ht="12.75" customHeight="1" x14ac:dyDescent="0.25">
      <c r="A463" s="24" t="s">
        <v>173</v>
      </c>
      <c r="B463" s="25" t="s">
        <v>341</v>
      </c>
      <c r="C463" s="26"/>
      <c r="D463" s="26">
        <v>200</v>
      </c>
      <c r="E463" s="26"/>
      <c r="F463" s="27" t="str">
        <f t="shared" si="56"/>
        <v>x</v>
      </c>
      <c r="G463" s="27">
        <f t="shared" si="57"/>
        <v>0</v>
      </c>
      <c r="H463" s="28">
        <f t="shared" si="58"/>
        <v>0</v>
      </c>
    </row>
    <row r="464" spans="1:8" ht="12.75" customHeight="1" x14ac:dyDescent="0.25">
      <c r="A464" s="22" t="s">
        <v>402</v>
      </c>
      <c r="B464" s="17" t="s">
        <v>141</v>
      </c>
      <c r="C464" s="18">
        <v>237081987.78</v>
      </c>
      <c r="D464" s="18">
        <v>272444819</v>
      </c>
      <c r="E464" s="18">
        <v>246864513.97999999</v>
      </c>
      <c r="F464" s="19">
        <f t="shared" si="56"/>
        <v>104.12622076084399</v>
      </c>
      <c r="G464" s="19">
        <f t="shared" si="57"/>
        <v>90.610830804604134</v>
      </c>
      <c r="H464" s="20">
        <f t="shared" si="58"/>
        <v>9782526.1999999881</v>
      </c>
    </row>
    <row r="465" spans="1:8" ht="12.75" customHeight="1" x14ac:dyDescent="0.25">
      <c r="A465" s="24" t="s">
        <v>172</v>
      </c>
      <c r="B465" s="25" t="s">
        <v>4</v>
      </c>
      <c r="C465" s="26">
        <v>236917180.49000001</v>
      </c>
      <c r="D465" s="26">
        <v>271841949</v>
      </c>
      <c r="E465" s="26">
        <v>246455883.30000001</v>
      </c>
      <c r="F465" s="27">
        <f t="shared" si="56"/>
        <v>104.02617606299034</v>
      </c>
      <c r="G465" s="27">
        <f t="shared" si="57"/>
        <v>90.66146126696583</v>
      </c>
      <c r="H465" s="28">
        <f t="shared" si="58"/>
        <v>9538702.8100000024</v>
      </c>
    </row>
    <row r="466" spans="1:8" ht="12.75" customHeight="1" x14ac:dyDescent="0.25">
      <c r="A466" s="24" t="s">
        <v>173</v>
      </c>
      <c r="B466" s="25" t="s">
        <v>341</v>
      </c>
      <c r="C466" s="26">
        <v>164807.29</v>
      </c>
      <c r="D466" s="26">
        <v>602870</v>
      </c>
      <c r="E466" s="26">
        <v>408630.68</v>
      </c>
      <c r="F466" s="27">
        <f t="shared" si="56"/>
        <v>247.9445417736072</v>
      </c>
      <c r="G466" s="27">
        <f t="shared" si="57"/>
        <v>67.780894720254778</v>
      </c>
      <c r="H466" s="28">
        <f t="shared" si="58"/>
        <v>243823.38999999998</v>
      </c>
    </row>
    <row r="467" spans="1:8" ht="12.75" customHeight="1" x14ac:dyDescent="0.25">
      <c r="A467" s="22" t="s">
        <v>403</v>
      </c>
      <c r="B467" s="17" t="s">
        <v>142</v>
      </c>
      <c r="C467" s="18">
        <v>79285902.109999999</v>
      </c>
      <c r="D467" s="18">
        <v>95608200</v>
      </c>
      <c r="E467" s="18">
        <v>83656828.260000005</v>
      </c>
      <c r="F467" s="19">
        <f t="shared" si="56"/>
        <v>105.51286676909579</v>
      </c>
      <c r="G467" s="19">
        <f t="shared" si="57"/>
        <v>87.49963733236271</v>
      </c>
      <c r="H467" s="20">
        <f t="shared" si="58"/>
        <v>4370926.150000006</v>
      </c>
    </row>
    <row r="468" spans="1:8" ht="12.75" customHeight="1" x14ac:dyDescent="0.25">
      <c r="A468" s="24" t="s">
        <v>172</v>
      </c>
      <c r="B468" s="25" t="s">
        <v>4</v>
      </c>
      <c r="C468" s="26">
        <v>79199414.930000007</v>
      </c>
      <c r="D468" s="26">
        <v>95396200</v>
      </c>
      <c r="E468" s="26">
        <v>83504510.620000005</v>
      </c>
      <c r="F468" s="27">
        <f t="shared" si="56"/>
        <v>105.43576703666943</v>
      </c>
      <c r="G468" s="27">
        <f t="shared" si="57"/>
        <v>87.534420259926506</v>
      </c>
      <c r="H468" s="28">
        <f t="shared" si="58"/>
        <v>4305095.6899999976</v>
      </c>
    </row>
    <row r="469" spans="1:8" ht="12.75" customHeight="1" x14ac:dyDescent="0.25">
      <c r="A469" s="24" t="s">
        <v>173</v>
      </c>
      <c r="B469" s="25" t="s">
        <v>341</v>
      </c>
      <c r="C469" s="26">
        <v>86487.18</v>
      </c>
      <c r="D469" s="26">
        <v>212000</v>
      </c>
      <c r="E469" s="26">
        <v>152317.64000000001</v>
      </c>
      <c r="F469" s="27">
        <f t="shared" si="56"/>
        <v>176.1158590209555</v>
      </c>
      <c r="G469" s="27">
        <f t="shared" si="57"/>
        <v>71.847943396226427</v>
      </c>
      <c r="H469" s="28">
        <f t="shared" si="58"/>
        <v>65830.460000000021</v>
      </c>
    </row>
    <row r="470" spans="1:8" ht="12.75" customHeight="1" x14ac:dyDescent="0.25">
      <c r="A470" s="22" t="s">
        <v>404</v>
      </c>
      <c r="B470" s="17" t="s">
        <v>143</v>
      </c>
      <c r="C470" s="18">
        <v>89273701.780000001</v>
      </c>
      <c r="D470" s="18">
        <v>111805100</v>
      </c>
      <c r="E470" s="18">
        <v>102665936.67</v>
      </c>
      <c r="F470" s="19">
        <f t="shared" si="56"/>
        <v>115.00132135553527</v>
      </c>
      <c r="G470" s="19">
        <f t="shared" si="57"/>
        <v>91.825808187640817</v>
      </c>
      <c r="H470" s="20">
        <f t="shared" si="58"/>
        <v>13392234.890000001</v>
      </c>
    </row>
    <row r="471" spans="1:8" ht="12.75" customHeight="1" x14ac:dyDescent="0.25">
      <c r="A471" s="24" t="s">
        <v>172</v>
      </c>
      <c r="B471" s="25" t="s">
        <v>4</v>
      </c>
      <c r="C471" s="26">
        <v>89265405.280000001</v>
      </c>
      <c r="D471" s="26">
        <v>111765400</v>
      </c>
      <c r="E471" s="26">
        <v>102629111.17</v>
      </c>
      <c r="F471" s="27">
        <f t="shared" si="56"/>
        <v>114.97075585786216</v>
      </c>
      <c r="G471" s="27">
        <f t="shared" si="57"/>
        <v>91.825476551777214</v>
      </c>
      <c r="H471" s="28">
        <f t="shared" si="58"/>
        <v>13363705.890000001</v>
      </c>
    </row>
    <row r="472" spans="1:8" ht="12.75" customHeight="1" x14ac:dyDescent="0.25">
      <c r="A472" s="24" t="s">
        <v>173</v>
      </c>
      <c r="B472" s="25" t="s">
        <v>341</v>
      </c>
      <c r="C472" s="26">
        <v>8296.5</v>
      </c>
      <c r="D472" s="26">
        <v>39700</v>
      </c>
      <c r="E472" s="26">
        <v>36825.5</v>
      </c>
      <c r="F472" s="27">
        <f t="shared" si="56"/>
        <v>443.86789610076545</v>
      </c>
      <c r="G472" s="27">
        <f t="shared" si="57"/>
        <v>92.759445843828715</v>
      </c>
      <c r="H472" s="28">
        <f t="shared" si="58"/>
        <v>28529</v>
      </c>
    </row>
    <row r="473" spans="1:8" ht="12.75" customHeight="1" x14ac:dyDescent="0.25">
      <c r="A473" s="22" t="s">
        <v>405</v>
      </c>
      <c r="B473" s="17" t="s">
        <v>144</v>
      </c>
      <c r="C473" s="18">
        <v>766715810.07000005</v>
      </c>
      <c r="D473" s="18">
        <v>897216321</v>
      </c>
      <c r="E473" s="18">
        <v>814426406.89999998</v>
      </c>
      <c r="F473" s="19">
        <f t="shared" si="56"/>
        <v>106.22272244857504</v>
      </c>
      <c r="G473" s="19">
        <f t="shared" si="57"/>
        <v>90.772580462231687</v>
      </c>
      <c r="H473" s="20">
        <f t="shared" si="58"/>
        <v>47710596.829999924</v>
      </c>
    </row>
    <row r="474" spans="1:8" ht="12.75" customHeight="1" x14ac:dyDescent="0.25">
      <c r="A474" s="24" t="s">
        <v>172</v>
      </c>
      <c r="B474" s="25" t="s">
        <v>4</v>
      </c>
      <c r="C474" s="26">
        <v>766065251.54999995</v>
      </c>
      <c r="D474" s="26">
        <v>896296544</v>
      </c>
      <c r="E474" s="26">
        <v>813661678.07000005</v>
      </c>
      <c r="F474" s="27">
        <f t="shared" si="56"/>
        <v>106.21310344304182</v>
      </c>
      <c r="G474" s="27">
        <f t="shared" si="57"/>
        <v>90.78041006816602</v>
      </c>
      <c r="H474" s="28">
        <f t="shared" si="58"/>
        <v>47596426.5200001</v>
      </c>
    </row>
    <row r="475" spans="1:8" ht="12.75" customHeight="1" x14ac:dyDescent="0.25">
      <c r="A475" s="24" t="s">
        <v>173</v>
      </c>
      <c r="B475" s="25" t="s">
        <v>341</v>
      </c>
      <c r="C475" s="26">
        <v>650558.52</v>
      </c>
      <c r="D475" s="26">
        <v>919777</v>
      </c>
      <c r="E475" s="26">
        <v>764728.83</v>
      </c>
      <c r="F475" s="27">
        <f t="shared" si="56"/>
        <v>117.54958339489581</v>
      </c>
      <c r="G475" s="27">
        <f t="shared" si="57"/>
        <v>83.142852017391164</v>
      </c>
      <c r="H475" s="28">
        <f t="shared" si="58"/>
        <v>114170.30999999994</v>
      </c>
    </row>
    <row r="476" spans="1:8" ht="12.75" customHeight="1" x14ac:dyDescent="0.25">
      <c r="A476" s="22" t="s">
        <v>406</v>
      </c>
      <c r="B476" s="17" t="s">
        <v>145</v>
      </c>
      <c r="C476" s="18">
        <v>177486003.19999999</v>
      </c>
      <c r="D476" s="18">
        <v>218079500</v>
      </c>
      <c r="E476" s="18">
        <v>195694025.03999999</v>
      </c>
      <c r="F476" s="19">
        <f t="shared" si="56"/>
        <v>110.25884943697915</v>
      </c>
      <c r="G476" s="19">
        <f t="shared" si="57"/>
        <v>89.735176868985846</v>
      </c>
      <c r="H476" s="20">
        <f t="shared" si="58"/>
        <v>18208021.840000004</v>
      </c>
    </row>
    <row r="477" spans="1:8" ht="12.75" customHeight="1" x14ac:dyDescent="0.25">
      <c r="A477" s="24" t="s">
        <v>172</v>
      </c>
      <c r="B477" s="25" t="s">
        <v>4</v>
      </c>
      <c r="C477" s="26">
        <v>177444465.62</v>
      </c>
      <c r="D477" s="26">
        <v>217980300</v>
      </c>
      <c r="E477" s="26">
        <v>195616650.11000001</v>
      </c>
      <c r="F477" s="27">
        <f t="shared" si="56"/>
        <v>110.24105453303683</v>
      </c>
      <c r="G477" s="27">
        <f t="shared" si="57"/>
        <v>89.740517886249364</v>
      </c>
      <c r="H477" s="28">
        <f t="shared" si="58"/>
        <v>18172184.49000001</v>
      </c>
    </row>
    <row r="478" spans="1:8" ht="12.75" customHeight="1" x14ac:dyDescent="0.25">
      <c r="A478" s="24" t="s">
        <v>173</v>
      </c>
      <c r="B478" s="25" t="s">
        <v>341</v>
      </c>
      <c r="C478" s="26">
        <v>41537.58</v>
      </c>
      <c r="D478" s="26">
        <v>99200</v>
      </c>
      <c r="E478" s="26">
        <v>77374.929999999993</v>
      </c>
      <c r="F478" s="27">
        <f t="shared" si="56"/>
        <v>186.27693284009322</v>
      </c>
      <c r="G478" s="27">
        <f t="shared" si="57"/>
        <v>77.998921370967736</v>
      </c>
      <c r="H478" s="28">
        <f t="shared" si="58"/>
        <v>35837.349999999991</v>
      </c>
    </row>
    <row r="479" spans="1:8" ht="12.75" customHeight="1" x14ac:dyDescent="0.25">
      <c r="A479" s="22" t="s">
        <v>407</v>
      </c>
      <c r="B479" s="17" t="s">
        <v>146</v>
      </c>
      <c r="C479" s="18">
        <v>22032715.609999999</v>
      </c>
      <c r="D479" s="18">
        <v>29070900</v>
      </c>
      <c r="E479" s="18">
        <v>24171998.859999999</v>
      </c>
      <c r="F479" s="19">
        <f t="shared" si="56"/>
        <v>109.70957592276569</v>
      </c>
      <c r="G479" s="19">
        <f t="shared" si="57"/>
        <v>83.148436615309464</v>
      </c>
      <c r="H479" s="20">
        <f t="shared" si="58"/>
        <v>2139283.25</v>
      </c>
    </row>
    <row r="480" spans="1:8" ht="12.75" customHeight="1" x14ac:dyDescent="0.25">
      <c r="A480" s="24" t="s">
        <v>172</v>
      </c>
      <c r="B480" s="25" t="s">
        <v>4</v>
      </c>
      <c r="C480" s="26">
        <v>22024965.609999999</v>
      </c>
      <c r="D480" s="26">
        <v>28967900</v>
      </c>
      <c r="E480" s="26">
        <v>24129098.859999999</v>
      </c>
      <c r="F480" s="27">
        <f t="shared" si="56"/>
        <v>109.55340084183678</v>
      </c>
      <c r="G480" s="27">
        <f t="shared" si="57"/>
        <v>83.295989215649044</v>
      </c>
      <c r="H480" s="28">
        <f t="shared" si="58"/>
        <v>2104133.25</v>
      </c>
    </row>
    <row r="481" spans="1:8" ht="12.75" customHeight="1" x14ac:dyDescent="0.25">
      <c r="A481" s="24" t="s">
        <v>173</v>
      </c>
      <c r="B481" s="25" t="s">
        <v>341</v>
      </c>
      <c r="C481" s="26">
        <v>7750</v>
      </c>
      <c r="D481" s="26">
        <v>103000</v>
      </c>
      <c r="E481" s="26">
        <v>42900</v>
      </c>
      <c r="F481" s="27">
        <f t="shared" ref="F481" si="62">IF(C481=0,"x",E481/C481*100)</f>
        <v>553.54838709677415</v>
      </c>
      <c r="G481" s="27">
        <f t="shared" ref="G481" si="63">IF(D481=0,"x",E481/D481*100)</f>
        <v>41.650485436893206</v>
      </c>
      <c r="H481" s="28">
        <f t="shared" ref="H481" si="64">+E481-C481</f>
        <v>35150</v>
      </c>
    </row>
    <row r="482" spans="1:8" ht="12.75" customHeight="1" x14ac:dyDescent="0.25">
      <c r="A482" s="22" t="s">
        <v>408</v>
      </c>
      <c r="B482" s="17" t="s">
        <v>108</v>
      </c>
      <c r="C482" s="18">
        <v>5213309.13</v>
      </c>
      <c r="D482" s="18">
        <v>7245956</v>
      </c>
      <c r="E482" s="18">
        <v>5088410.66</v>
      </c>
      <c r="F482" s="19">
        <f t="shared" ref="F482:F484" si="65">IF(C482=0,"x",E482/C482*100)</f>
        <v>97.604238174151774</v>
      </c>
      <c r="G482" s="19">
        <f t="shared" ref="G482:G484" si="66">IF(D482=0,"x",E482/D482*100)</f>
        <v>70.224145164557996</v>
      </c>
      <c r="H482" s="31">
        <f t="shared" ref="H482:H484" si="67">+E482-C482</f>
        <v>-124898.46999999974</v>
      </c>
    </row>
    <row r="483" spans="1:8" ht="12.75" customHeight="1" x14ac:dyDescent="0.25">
      <c r="A483" s="24" t="s">
        <v>172</v>
      </c>
      <c r="B483" s="25" t="s">
        <v>4</v>
      </c>
      <c r="C483" s="26">
        <v>5081453.9800000004</v>
      </c>
      <c r="D483" s="26">
        <v>6093956</v>
      </c>
      <c r="E483" s="26">
        <v>4102241.79</v>
      </c>
      <c r="F483" s="27">
        <f t="shared" si="65"/>
        <v>80.729684970993276</v>
      </c>
      <c r="G483" s="27">
        <f t="shared" si="66"/>
        <v>67.316563985693364</v>
      </c>
      <c r="H483" s="28">
        <f t="shared" si="67"/>
        <v>-979212.19000000041</v>
      </c>
    </row>
    <row r="484" spans="1:8" ht="12.75" customHeight="1" x14ac:dyDescent="0.25">
      <c r="A484" s="24" t="s">
        <v>173</v>
      </c>
      <c r="B484" s="25" t="s">
        <v>341</v>
      </c>
      <c r="C484" s="26">
        <v>131855.15</v>
      </c>
      <c r="D484" s="26">
        <v>1152000</v>
      </c>
      <c r="E484" s="26">
        <v>986168.87</v>
      </c>
      <c r="F484" s="27">
        <f t="shared" si="65"/>
        <v>747.91835586247487</v>
      </c>
      <c r="G484" s="27">
        <f t="shared" si="66"/>
        <v>85.60493663194444</v>
      </c>
      <c r="H484" s="28">
        <f t="shared" si="67"/>
        <v>854313.72</v>
      </c>
    </row>
    <row r="485" spans="1:8" ht="12.75" customHeight="1" x14ac:dyDescent="0.25">
      <c r="A485" s="16" t="s">
        <v>314</v>
      </c>
      <c r="B485" s="17" t="s">
        <v>129</v>
      </c>
      <c r="C485" s="30">
        <v>1977558.27</v>
      </c>
      <c r="D485" s="30">
        <v>0</v>
      </c>
      <c r="E485" s="30"/>
      <c r="F485" s="19">
        <f t="shared" ref="F485:F490" si="68">IF(C485=0,"x",E485/C485*100)</f>
        <v>0</v>
      </c>
      <c r="G485" s="19" t="str">
        <f t="shared" ref="G485:G490" si="69">IF(D485=0,"x",E485/D485*100)</f>
        <v>x</v>
      </c>
      <c r="H485" s="31">
        <f t="shared" ref="H485:H490" si="70">+E485-C485</f>
        <v>-1977558.27</v>
      </c>
    </row>
    <row r="486" spans="1:8" ht="12.75" customHeight="1" x14ac:dyDescent="0.25">
      <c r="A486" s="22" t="s">
        <v>315</v>
      </c>
      <c r="B486" s="17" t="s">
        <v>130</v>
      </c>
      <c r="C486" s="18">
        <v>1968970.77</v>
      </c>
      <c r="D486" s="18"/>
      <c r="E486" s="18"/>
      <c r="F486" s="19">
        <f t="shared" si="68"/>
        <v>0</v>
      </c>
      <c r="G486" s="19" t="str">
        <f t="shared" si="69"/>
        <v>x</v>
      </c>
      <c r="H486" s="31">
        <f t="shared" si="70"/>
        <v>-1968970.77</v>
      </c>
    </row>
    <row r="487" spans="1:8" ht="12.75" customHeight="1" x14ac:dyDescent="0.25">
      <c r="A487" s="24" t="s">
        <v>172</v>
      </c>
      <c r="B487" s="25" t="s">
        <v>4</v>
      </c>
      <c r="C487" s="26">
        <v>1968970.77</v>
      </c>
      <c r="D487" s="26"/>
      <c r="E487" s="26"/>
      <c r="F487" s="27">
        <f t="shared" si="68"/>
        <v>0</v>
      </c>
      <c r="G487" s="27" t="str">
        <f t="shared" si="69"/>
        <v>x</v>
      </c>
      <c r="H487" s="28">
        <f t="shared" si="70"/>
        <v>-1968970.77</v>
      </c>
    </row>
    <row r="488" spans="1:8" ht="12.75" customHeight="1" x14ac:dyDescent="0.25">
      <c r="A488" s="22" t="s">
        <v>316</v>
      </c>
      <c r="B488" s="17" t="s">
        <v>133</v>
      </c>
      <c r="C488" s="18">
        <v>8587.5</v>
      </c>
      <c r="D488" s="18">
        <v>0</v>
      </c>
      <c r="E488" s="18"/>
      <c r="F488" s="19">
        <f t="shared" si="68"/>
        <v>0</v>
      </c>
      <c r="G488" s="19" t="str">
        <f t="shared" si="69"/>
        <v>x</v>
      </c>
      <c r="H488" s="31">
        <f t="shared" si="70"/>
        <v>-8587.5</v>
      </c>
    </row>
    <row r="489" spans="1:8" ht="12.75" customHeight="1" x14ac:dyDescent="0.25">
      <c r="A489" s="24" t="s">
        <v>172</v>
      </c>
      <c r="B489" s="25" t="s">
        <v>4</v>
      </c>
      <c r="C489" s="26">
        <v>8587.5</v>
      </c>
      <c r="D489" s="26">
        <v>0</v>
      </c>
      <c r="E489" s="26"/>
      <c r="F489" s="27">
        <f t="shared" si="68"/>
        <v>0</v>
      </c>
      <c r="G489" s="27" t="str">
        <f t="shared" si="69"/>
        <v>x</v>
      </c>
      <c r="H489" s="28">
        <f t="shared" si="70"/>
        <v>-8587.5</v>
      </c>
    </row>
    <row r="490" spans="1:8" ht="12.75" customHeight="1" x14ac:dyDescent="0.25">
      <c r="A490" s="16" t="s">
        <v>317</v>
      </c>
      <c r="B490" s="17" t="s">
        <v>147</v>
      </c>
      <c r="C490" s="30">
        <v>11065116.82</v>
      </c>
      <c r="D490" s="30">
        <v>13459207</v>
      </c>
      <c r="E490" s="30">
        <v>11406902.59</v>
      </c>
      <c r="F490" s="19">
        <f t="shared" si="68"/>
        <v>103.08885821595872</v>
      </c>
      <c r="G490" s="19">
        <f t="shared" si="69"/>
        <v>84.75166917337701</v>
      </c>
      <c r="H490" s="31">
        <f t="shared" si="70"/>
        <v>341785.76999999955</v>
      </c>
    </row>
    <row r="491" spans="1:8" ht="12.75" customHeight="1" x14ac:dyDescent="0.25">
      <c r="A491" s="22" t="s">
        <v>318</v>
      </c>
      <c r="B491" s="17" t="s">
        <v>148</v>
      </c>
      <c r="C491" s="18">
        <v>11065116.82</v>
      </c>
      <c r="D491" s="18">
        <v>13459207</v>
      </c>
      <c r="E491" s="18">
        <v>11406902.59</v>
      </c>
      <c r="F491" s="19">
        <f t="shared" si="56"/>
        <v>103.08885821595872</v>
      </c>
      <c r="G491" s="19">
        <f t="shared" si="57"/>
        <v>84.75166917337701</v>
      </c>
      <c r="H491" s="20">
        <f t="shared" si="58"/>
        <v>341785.76999999955</v>
      </c>
    </row>
    <row r="492" spans="1:8" ht="12.75" customHeight="1" x14ac:dyDescent="0.25">
      <c r="A492" s="24" t="s">
        <v>172</v>
      </c>
      <c r="B492" s="25" t="s">
        <v>4</v>
      </c>
      <c r="C492" s="26">
        <v>11003928.57</v>
      </c>
      <c r="D492" s="26">
        <v>13319769</v>
      </c>
      <c r="E492" s="26">
        <v>11328986.800000001</v>
      </c>
      <c r="F492" s="27">
        <f t="shared" si="56"/>
        <v>102.95401981148993</v>
      </c>
      <c r="G492" s="27">
        <f t="shared" si="57"/>
        <v>85.053928487798856</v>
      </c>
      <c r="H492" s="28">
        <f t="shared" si="58"/>
        <v>325058.23000000045</v>
      </c>
    </row>
    <row r="493" spans="1:8" ht="12.75" customHeight="1" x14ac:dyDescent="0.25">
      <c r="A493" s="24" t="s">
        <v>173</v>
      </c>
      <c r="B493" s="25" t="s">
        <v>341</v>
      </c>
      <c r="C493" s="26">
        <v>61188.25</v>
      </c>
      <c r="D493" s="26">
        <v>139438</v>
      </c>
      <c r="E493" s="26">
        <v>77915.789999999994</v>
      </c>
      <c r="F493" s="27">
        <f t="shared" si="56"/>
        <v>127.33783038410151</v>
      </c>
      <c r="G493" s="27">
        <f t="shared" si="57"/>
        <v>55.878447768900877</v>
      </c>
      <c r="H493" s="28">
        <f t="shared" si="58"/>
        <v>16727.539999999994</v>
      </c>
    </row>
    <row r="494" spans="1:8" ht="12.75" customHeight="1" x14ac:dyDescent="0.25">
      <c r="A494" s="16" t="s">
        <v>319</v>
      </c>
      <c r="B494" s="17" t="s">
        <v>149</v>
      </c>
      <c r="C494" s="30">
        <v>4962113.51</v>
      </c>
      <c r="D494" s="30">
        <v>5647613</v>
      </c>
      <c r="E494" s="30">
        <v>4861555.45</v>
      </c>
      <c r="F494" s="19">
        <f t="shared" si="56"/>
        <v>97.973483278902265</v>
      </c>
      <c r="G494" s="19">
        <f t="shared" si="57"/>
        <v>86.081596773716612</v>
      </c>
      <c r="H494" s="31">
        <f t="shared" si="58"/>
        <v>-100558.05999999959</v>
      </c>
    </row>
    <row r="495" spans="1:8" ht="12.75" customHeight="1" x14ac:dyDescent="0.25">
      <c r="A495" s="22" t="s">
        <v>320</v>
      </c>
      <c r="B495" s="17" t="s">
        <v>150</v>
      </c>
      <c r="C495" s="18">
        <v>4962113.51</v>
      </c>
      <c r="D495" s="18">
        <v>5647613</v>
      </c>
      <c r="E495" s="18">
        <v>4861555.45</v>
      </c>
      <c r="F495" s="19">
        <f t="shared" si="56"/>
        <v>97.973483278902265</v>
      </c>
      <c r="G495" s="19">
        <f t="shared" si="57"/>
        <v>86.081596773716612</v>
      </c>
      <c r="H495" s="20">
        <f t="shared" si="58"/>
        <v>-100558.05999999959</v>
      </c>
    </row>
    <row r="496" spans="1:8" ht="12.75" customHeight="1" x14ac:dyDescent="0.25">
      <c r="A496" s="24" t="s">
        <v>172</v>
      </c>
      <c r="B496" s="25" t="s">
        <v>4</v>
      </c>
      <c r="C496" s="26">
        <v>4920306.95</v>
      </c>
      <c r="D496" s="26">
        <v>5495681</v>
      </c>
      <c r="E496" s="26">
        <v>4766739.13</v>
      </c>
      <c r="F496" s="27">
        <f t="shared" si="56"/>
        <v>96.878897565526884</v>
      </c>
      <c r="G496" s="27">
        <f t="shared" si="57"/>
        <v>86.73609567221969</v>
      </c>
      <c r="H496" s="28">
        <f t="shared" si="58"/>
        <v>-153567.8200000003</v>
      </c>
    </row>
    <row r="497" spans="1:8" ht="12.75" customHeight="1" x14ac:dyDescent="0.25">
      <c r="A497" s="24" t="s">
        <v>173</v>
      </c>
      <c r="B497" s="25" t="s">
        <v>341</v>
      </c>
      <c r="C497" s="26">
        <v>41806.559999999998</v>
      </c>
      <c r="D497" s="26">
        <v>151932</v>
      </c>
      <c r="E497" s="26">
        <v>94816.320000000007</v>
      </c>
      <c r="F497" s="27">
        <f t="shared" si="56"/>
        <v>226.79770830223777</v>
      </c>
      <c r="G497" s="27">
        <f t="shared" si="57"/>
        <v>62.407076850169815</v>
      </c>
      <c r="H497" s="28">
        <f t="shared" si="58"/>
        <v>53009.760000000009</v>
      </c>
    </row>
    <row r="498" spans="1:8" ht="12.75" customHeight="1" x14ac:dyDescent="0.25">
      <c r="A498" s="16" t="s">
        <v>321</v>
      </c>
      <c r="B498" s="17" t="s">
        <v>151</v>
      </c>
      <c r="C498" s="30">
        <v>4381993.25</v>
      </c>
      <c r="D498" s="30">
        <v>5040629</v>
      </c>
      <c r="E498" s="30">
        <v>3610082.03</v>
      </c>
      <c r="F498" s="19">
        <f t="shared" si="56"/>
        <v>82.384472636967203</v>
      </c>
      <c r="G498" s="19">
        <f t="shared" si="57"/>
        <v>71.619673457419694</v>
      </c>
      <c r="H498" s="31">
        <f t="shared" si="58"/>
        <v>-771911.2200000002</v>
      </c>
    </row>
    <row r="499" spans="1:8" ht="12.75" customHeight="1" x14ac:dyDescent="0.25">
      <c r="A499" s="22" t="s">
        <v>322</v>
      </c>
      <c r="B499" s="17" t="s">
        <v>152</v>
      </c>
      <c r="C499" s="18">
        <v>4381993.25</v>
      </c>
      <c r="D499" s="18">
        <v>5040629</v>
      </c>
      <c r="E499" s="18">
        <v>3610082.03</v>
      </c>
      <c r="F499" s="19">
        <f t="shared" si="56"/>
        <v>82.384472636967203</v>
      </c>
      <c r="G499" s="19">
        <f t="shared" si="57"/>
        <v>71.619673457419694</v>
      </c>
      <c r="H499" s="20">
        <f t="shared" si="58"/>
        <v>-771911.2200000002</v>
      </c>
    </row>
    <row r="500" spans="1:8" ht="12.75" customHeight="1" x14ac:dyDescent="0.25">
      <c r="A500" s="24" t="s">
        <v>172</v>
      </c>
      <c r="B500" s="25" t="s">
        <v>4</v>
      </c>
      <c r="C500" s="26">
        <v>4350704.5</v>
      </c>
      <c r="D500" s="26">
        <v>4972629</v>
      </c>
      <c r="E500" s="26">
        <v>3566055.73</v>
      </c>
      <c r="F500" s="27">
        <f t="shared" si="56"/>
        <v>81.965018079255898</v>
      </c>
      <c r="G500" s="27">
        <f t="shared" si="57"/>
        <v>71.713689680046514</v>
      </c>
      <c r="H500" s="28">
        <f t="shared" si="58"/>
        <v>-784648.77</v>
      </c>
    </row>
    <row r="501" spans="1:8" ht="12.75" customHeight="1" x14ac:dyDescent="0.25">
      <c r="A501" s="24" t="s">
        <v>173</v>
      </c>
      <c r="B501" s="25" t="s">
        <v>341</v>
      </c>
      <c r="C501" s="26">
        <v>31288.75</v>
      </c>
      <c r="D501" s="26">
        <v>68000</v>
      </c>
      <c r="E501" s="26">
        <v>44026.3</v>
      </c>
      <c r="F501" s="27">
        <f t="shared" si="56"/>
        <v>140.70967999680397</v>
      </c>
      <c r="G501" s="27">
        <f t="shared" si="57"/>
        <v>64.744558823529417</v>
      </c>
      <c r="H501" s="28">
        <f t="shared" si="58"/>
        <v>12737.550000000003</v>
      </c>
    </row>
    <row r="502" spans="1:8" ht="12.75" customHeight="1" x14ac:dyDescent="0.25">
      <c r="A502" s="16" t="s">
        <v>323</v>
      </c>
      <c r="B502" s="17" t="s">
        <v>153</v>
      </c>
      <c r="C502" s="30">
        <v>3577117.33</v>
      </c>
      <c r="D502" s="30">
        <v>4990505</v>
      </c>
      <c r="E502" s="30">
        <v>3792557.53</v>
      </c>
      <c r="F502" s="19">
        <f t="shared" si="56"/>
        <v>106.0227322764389</v>
      </c>
      <c r="G502" s="19">
        <f t="shared" si="57"/>
        <v>75.995465989914848</v>
      </c>
      <c r="H502" s="31">
        <f t="shared" si="58"/>
        <v>215440.19999999972</v>
      </c>
    </row>
    <row r="503" spans="1:8" ht="12.75" customHeight="1" x14ac:dyDescent="0.25">
      <c r="A503" s="22" t="s">
        <v>324</v>
      </c>
      <c r="B503" s="17" t="s">
        <v>154</v>
      </c>
      <c r="C503" s="18">
        <v>3577117.33</v>
      </c>
      <c r="D503" s="18">
        <v>4990505</v>
      </c>
      <c r="E503" s="18">
        <v>3792557.53</v>
      </c>
      <c r="F503" s="19">
        <f t="shared" si="56"/>
        <v>106.0227322764389</v>
      </c>
      <c r="G503" s="19">
        <f t="shared" si="57"/>
        <v>75.995465989914848</v>
      </c>
      <c r="H503" s="20">
        <f t="shared" si="58"/>
        <v>215440.19999999972</v>
      </c>
    </row>
    <row r="504" spans="1:8" ht="12.75" customHeight="1" x14ac:dyDescent="0.25">
      <c r="A504" s="24" t="s">
        <v>172</v>
      </c>
      <c r="B504" s="25" t="s">
        <v>4</v>
      </c>
      <c r="C504" s="26">
        <v>3410263</v>
      </c>
      <c r="D504" s="26">
        <v>4709505</v>
      </c>
      <c r="E504" s="26">
        <v>3706698.65</v>
      </c>
      <c r="F504" s="27">
        <f t="shared" si="56"/>
        <v>108.69245715066552</v>
      </c>
      <c r="G504" s="27">
        <f t="shared" si="57"/>
        <v>78.706756867229146</v>
      </c>
      <c r="H504" s="28">
        <f t="shared" si="58"/>
        <v>296435.64999999991</v>
      </c>
    </row>
    <row r="505" spans="1:8" ht="12.75" customHeight="1" x14ac:dyDescent="0.25">
      <c r="A505" s="24" t="s">
        <v>173</v>
      </c>
      <c r="B505" s="25" t="s">
        <v>341</v>
      </c>
      <c r="C505" s="26">
        <v>166854.32999999999</v>
      </c>
      <c r="D505" s="26">
        <v>281000</v>
      </c>
      <c r="E505" s="26">
        <v>85858.880000000005</v>
      </c>
      <c r="F505" s="27">
        <f t="shared" si="56"/>
        <v>51.457388010248231</v>
      </c>
      <c r="G505" s="27">
        <f t="shared" si="57"/>
        <v>30.554761565836301</v>
      </c>
      <c r="H505" s="28">
        <f t="shared" si="58"/>
        <v>-80995.449999999983</v>
      </c>
    </row>
    <row r="506" spans="1:8" ht="12.75" customHeight="1" x14ac:dyDescent="0.25">
      <c r="A506" s="16" t="s">
        <v>325</v>
      </c>
      <c r="B506" s="17" t="s">
        <v>155</v>
      </c>
      <c r="C506" s="30">
        <v>77021631.5</v>
      </c>
      <c r="D506" s="30">
        <v>157917353</v>
      </c>
      <c r="E506" s="30">
        <v>96670107.920000002</v>
      </c>
      <c r="F506" s="19">
        <f t="shared" si="56"/>
        <v>125.510335262114</v>
      </c>
      <c r="G506" s="19">
        <f t="shared" si="57"/>
        <v>61.215633420603247</v>
      </c>
      <c r="H506" s="31">
        <f t="shared" si="58"/>
        <v>19648476.420000002</v>
      </c>
    </row>
    <row r="507" spans="1:8" ht="12.75" customHeight="1" x14ac:dyDescent="0.25">
      <c r="A507" s="22" t="s">
        <v>326</v>
      </c>
      <c r="B507" s="17" t="s">
        <v>156</v>
      </c>
      <c r="C507" s="18">
        <v>77021631.5</v>
      </c>
      <c r="D507" s="18">
        <v>157917353</v>
      </c>
      <c r="E507" s="18">
        <v>96670107.920000002</v>
      </c>
      <c r="F507" s="19">
        <f t="shared" si="56"/>
        <v>125.510335262114</v>
      </c>
      <c r="G507" s="19">
        <f t="shared" si="57"/>
        <v>61.215633420603247</v>
      </c>
      <c r="H507" s="20">
        <f t="shared" si="58"/>
        <v>19648476.420000002</v>
      </c>
    </row>
    <row r="508" spans="1:8" ht="12.75" customHeight="1" x14ac:dyDescent="0.25">
      <c r="A508" s="24" t="s">
        <v>172</v>
      </c>
      <c r="B508" s="25" t="s">
        <v>4</v>
      </c>
      <c r="C508" s="26">
        <v>76157901.060000002</v>
      </c>
      <c r="D508" s="26">
        <v>121715351</v>
      </c>
      <c r="E508" s="26">
        <v>94280122.590000004</v>
      </c>
      <c r="F508" s="27">
        <f t="shared" si="56"/>
        <v>123.79558952881678</v>
      </c>
      <c r="G508" s="27">
        <f t="shared" si="57"/>
        <v>77.459516663596531</v>
      </c>
      <c r="H508" s="28">
        <f t="shared" si="58"/>
        <v>18122221.530000001</v>
      </c>
    </row>
    <row r="509" spans="1:8" ht="12.75" customHeight="1" x14ac:dyDescent="0.25">
      <c r="A509" s="24" t="s">
        <v>173</v>
      </c>
      <c r="B509" s="25" t="s">
        <v>341</v>
      </c>
      <c r="C509" s="26">
        <v>863730.44</v>
      </c>
      <c r="D509" s="26">
        <v>36202002</v>
      </c>
      <c r="E509" s="26">
        <v>2389985.33</v>
      </c>
      <c r="F509" s="27">
        <f t="shared" si="56"/>
        <v>276.70500185219828</v>
      </c>
      <c r="G509" s="27">
        <f t="shared" si="57"/>
        <v>6.6018043145790672</v>
      </c>
      <c r="H509" s="28">
        <f t="shared" si="58"/>
        <v>1526254.8900000001</v>
      </c>
    </row>
    <row r="510" spans="1:8" ht="12.75" customHeight="1" x14ac:dyDescent="0.25">
      <c r="A510" s="16" t="s">
        <v>327</v>
      </c>
      <c r="B510" s="17" t="s">
        <v>157</v>
      </c>
      <c r="C510" s="30">
        <v>52707659.670000002</v>
      </c>
      <c r="D510" s="30">
        <v>68743144</v>
      </c>
      <c r="E510" s="30">
        <v>56172096.68</v>
      </c>
      <c r="F510" s="19">
        <f t="shared" si="56"/>
        <v>106.57292892852892</v>
      </c>
      <c r="G510" s="19">
        <f t="shared" si="57"/>
        <v>81.713016617337146</v>
      </c>
      <c r="H510" s="31">
        <f t="shared" si="58"/>
        <v>3464437.0099999979</v>
      </c>
    </row>
    <row r="511" spans="1:8" ht="12.75" customHeight="1" x14ac:dyDescent="0.25">
      <c r="A511" s="22" t="s">
        <v>328</v>
      </c>
      <c r="B511" s="17" t="s">
        <v>158</v>
      </c>
      <c r="C511" s="18">
        <v>52707659.670000002</v>
      </c>
      <c r="D511" s="18">
        <v>68743144</v>
      </c>
      <c r="E511" s="18">
        <v>56172096.68</v>
      </c>
      <c r="F511" s="19">
        <f t="shared" si="56"/>
        <v>106.57292892852892</v>
      </c>
      <c r="G511" s="19">
        <f t="shared" si="57"/>
        <v>81.713016617337146</v>
      </c>
      <c r="H511" s="20">
        <f t="shared" si="58"/>
        <v>3464437.0099999979</v>
      </c>
    </row>
    <row r="512" spans="1:8" ht="12.75" customHeight="1" x14ac:dyDescent="0.25">
      <c r="A512" s="24" t="s">
        <v>172</v>
      </c>
      <c r="B512" s="25" t="s">
        <v>4</v>
      </c>
      <c r="C512" s="26">
        <v>52022295.950000003</v>
      </c>
      <c r="D512" s="26">
        <v>62275045</v>
      </c>
      <c r="E512" s="26">
        <v>54650028.649999999</v>
      </c>
      <c r="F512" s="27">
        <f t="shared" si="56"/>
        <v>105.05116633553733</v>
      </c>
      <c r="G512" s="27">
        <f t="shared" si="57"/>
        <v>87.755903909824553</v>
      </c>
      <c r="H512" s="28">
        <f t="shared" si="58"/>
        <v>2627732.6999999955</v>
      </c>
    </row>
    <row r="513" spans="1:8" ht="12.75" customHeight="1" x14ac:dyDescent="0.25">
      <c r="A513" s="24" t="s">
        <v>173</v>
      </c>
      <c r="B513" s="25" t="s">
        <v>341</v>
      </c>
      <c r="C513" s="26">
        <v>685363.72</v>
      </c>
      <c r="D513" s="26">
        <v>6468099</v>
      </c>
      <c r="E513" s="26">
        <v>1522068.03</v>
      </c>
      <c r="F513" s="27">
        <f t="shared" si="56"/>
        <v>222.08179184039682</v>
      </c>
      <c r="G513" s="27">
        <f t="shared" si="57"/>
        <v>23.531922285048513</v>
      </c>
      <c r="H513" s="28">
        <f t="shared" si="58"/>
        <v>836704.31</v>
      </c>
    </row>
    <row r="514" spans="1:8" ht="12.75" customHeight="1" x14ac:dyDescent="0.25">
      <c r="A514" s="16" t="s">
        <v>329</v>
      </c>
      <c r="B514" s="17" t="s">
        <v>159</v>
      </c>
      <c r="C514" s="30">
        <v>8936157.6300000008</v>
      </c>
      <c r="D514" s="30">
        <v>10827279</v>
      </c>
      <c r="E514" s="30">
        <v>8967948.3300000001</v>
      </c>
      <c r="F514" s="19">
        <f t="shared" si="56"/>
        <v>100.355753572355</v>
      </c>
      <c r="G514" s="19">
        <f t="shared" si="57"/>
        <v>82.827350528235215</v>
      </c>
      <c r="H514" s="31">
        <f t="shared" si="58"/>
        <v>31790.699999999255</v>
      </c>
    </row>
    <row r="515" spans="1:8" ht="12.75" customHeight="1" x14ac:dyDescent="0.25">
      <c r="A515" s="22" t="s">
        <v>330</v>
      </c>
      <c r="B515" s="17" t="s">
        <v>160</v>
      </c>
      <c r="C515" s="18">
        <v>8936157.6300000008</v>
      </c>
      <c r="D515" s="18">
        <v>10827279</v>
      </c>
      <c r="E515" s="18">
        <v>8967948.3300000001</v>
      </c>
      <c r="F515" s="19">
        <f t="shared" si="56"/>
        <v>100.355753572355</v>
      </c>
      <c r="G515" s="19">
        <f t="shared" si="57"/>
        <v>82.827350528235215</v>
      </c>
      <c r="H515" s="20">
        <f t="shared" si="58"/>
        <v>31790.699999999255</v>
      </c>
    </row>
    <row r="516" spans="1:8" ht="12.75" customHeight="1" x14ac:dyDescent="0.25">
      <c r="A516" s="24" t="s">
        <v>172</v>
      </c>
      <c r="B516" s="25" t="s">
        <v>4</v>
      </c>
      <c r="C516" s="26">
        <v>8826969.7799999993</v>
      </c>
      <c r="D516" s="26">
        <v>10642276</v>
      </c>
      <c r="E516" s="26">
        <v>8838945.3300000001</v>
      </c>
      <c r="F516" s="27">
        <f t="shared" si="56"/>
        <v>100.13567000112693</v>
      </c>
      <c r="G516" s="27">
        <f t="shared" si="57"/>
        <v>83.055028172545036</v>
      </c>
      <c r="H516" s="28">
        <f t="shared" si="58"/>
        <v>11975.550000000745</v>
      </c>
    </row>
    <row r="517" spans="1:8" ht="12.75" customHeight="1" x14ac:dyDescent="0.25">
      <c r="A517" s="24" t="s">
        <v>173</v>
      </c>
      <c r="B517" s="25" t="s">
        <v>341</v>
      </c>
      <c r="C517" s="26">
        <v>109187.85</v>
      </c>
      <c r="D517" s="26">
        <v>185003</v>
      </c>
      <c r="E517" s="26">
        <v>129003</v>
      </c>
      <c r="F517" s="27">
        <f t="shared" si="56"/>
        <v>118.14776094592942</v>
      </c>
      <c r="G517" s="27">
        <f t="shared" si="57"/>
        <v>69.730220591017442</v>
      </c>
      <c r="H517" s="28">
        <f t="shared" si="58"/>
        <v>19815.149999999994</v>
      </c>
    </row>
    <row r="518" spans="1:8" ht="12.75" customHeight="1" x14ac:dyDescent="0.25">
      <c r="A518" s="16" t="s">
        <v>357</v>
      </c>
      <c r="B518" s="17" t="s">
        <v>358</v>
      </c>
      <c r="C518" s="30">
        <v>157621022.72</v>
      </c>
      <c r="D518" s="30">
        <v>314661006</v>
      </c>
      <c r="E518" s="30">
        <v>267845178.13</v>
      </c>
      <c r="F518" s="19">
        <f t="shared" ref="F518:F521" si="71">IF(C518=0,"x",E518/C518*100)</f>
        <v>169.92985675889415</v>
      </c>
      <c r="G518" s="19">
        <f t="shared" ref="G518:G521" si="72">IF(D518=0,"x",E518/D518*100)</f>
        <v>85.121820951020538</v>
      </c>
      <c r="H518" s="31">
        <f t="shared" ref="H518:H521" si="73">+E518-C518</f>
        <v>110224155.41</v>
      </c>
    </row>
    <row r="519" spans="1:8" ht="12.75" customHeight="1" x14ac:dyDescent="0.25">
      <c r="A519" s="22" t="s">
        <v>359</v>
      </c>
      <c r="B519" s="17" t="s">
        <v>360</v>
      </c>
      <c r="C519" s="18">
        <v>157621022.72</v>
      </c>
      <c r="D519" s="18">
        <v>314661006</v>
      </c>
      <c r="E519" s="18">
        <v>267845178.13</v>
      </c>
      <c r="F519" s="19">
        <f t="shared" si="71"/>
        <v>169.92985675889415</v>
      </c>
      <c r="G519" s="19">
        <f t="shared" si="72"/>
        <v>85.121820951020538</v>
      </c>
      <c r="H519" s="20">
        <f t="shared" si="73"/>
        <v>110224155.41</v>
      </c>
    </row>
    <row r="520" spans="1:8" ht="12.75" customHeight="1" x14ac:dyDescent="0.25">
      <c r="A520" s="24" t="s">
        <v>172</v>
      </c>
      <c r="B520" s="25" t="s">
        <v>4</v>
      </c>
      <c r="C520" s="26">
        <v>157136397.43000001</v>
      </c>
      <c r="D520" s="26">
        <v>311481006</v>
      </c>
      <c r="E520" s="26">
        <v>266623771.03</v>
      </c>
      <c r="F520" s="27">
        <f t="shared" si="71"/>
        <v>169.67664741631464</v>
      </c>
      <c r="G520" s="27">
        <f t="shared" si="72"/>
        <v>85.598725409921144</v>
      </c>
      <c r="H520" s="28">
        <f t="shared" si="73"/>
        <v>109487373.59999999</v>
      </c>
    </row>
    <row r="521" spans="1:8" ht="12.75" customHeight="1" x14ac:dyDescent="0.25">
      <c r="A521" s="24" t="s">
        <v>173</v>
      </c>
      <c r="B521" s="25" t="s">
        <v>341</v>
      </c>
      <c r="C521" s="26">
        <v>484625.29</v>
      </c>
      <c r="D521" s="26">
        <v>3180000</v>
      </c>
      <c r="E521" s="26">
        <v>1221407.1000000001</v>
      </c>
      <c r="F521" s="27">
        <f t="shared" si="71"/>
        <v>252.03123427586704</v>
      </c>
      <c r="G521" s="27">
        <f t="shared" si="72"/>
        <v>38.409028301886792</v>
      </c>
      <c r="H521" s="28">
        <f t="shared" si="73"/>
        <v>736781.81</v>
      </c>
    </row>
    <row r="522" spans="1:8" ht="12.75" customHeight="1" x14ac:dyDescent="0.25">
      <c r="A522" s="16" t="s">
        <v>331</v>
      </c>
      <c r="B522" s="17" t="s">
        <v>161</v>
      </c>
      <c r="C522" s="30">
        <v>22890273.93</v>
      </c>
      <c r="D522" s="30">
        <v>26409124</v>
      </c>
      <c r="E522" s="30">
        <v>22639534.030000001</v>
      </c>
      <c r="F522" s="19">
        <f t="shared" si="56"/>
        <v>98.904600701735689</v>
      </c>
      <c r="G522" s="19">
        <f t="shared" si="57"/>
        <v>85.72618323121965</v>
      </c>
      <c r="H522" s="31">
        <f t="shared" si="58"/>
        <v>-250739.89999999851</v>
      </c>
    </row>
    <row r="523" spans="1:8" ht="12.75" customHeight="1" x14ac:dyDescent="0.25">
      <c r="A523" s="16" t="s">
        <v>332</v>
      </c>
      <c r="B523" s="17" t="s">
        <v>162</v>
      </c>
      <c r="C523" s="30">
        <v>23581820.359999999</v>
      </c>
      <c r="D523" s="30">
        <v>27578400</v>
      </c>
      <c r="E523" s="30">
        <v>22700680.670000002</v>
      </c>
      <c r="F523" s="19">
        <f t="shared" si="56"/>
        <v>96.263478914907665</v>
      </c>
      <c r="G523" s="19">
        <f t="shared" si="57"/>
        <v>82.313262081919191</v>
      </c>
      <c r="H523" s="31">
        <f t="shared" si="58"/>
        <v>-881139.68999999762</v>
      </c>
    </row>
    <row r="524" spans="1:8" ht="12.75" customHeight="1" x14ac:dyDescent="0.25">
      <c r="A524" s="16" t="s">
        <v>333</v>
      </c>
      <c r="B524" s="17" t="s">
        <v>163</v>
      </c>
      <c r="C524" s="30">
        <v>12424451.210000001</v>
      </c>
      <c r="D524" s="30">
        <v>14822941</v>
      </c>
      <c r="E524" s="30">
        <v>12480578.039999999</v>
      </c>
      <c r="F524" s="19">
        <f t="shared" si="56"/>
        <v>100.45174494270479</v>
      </c>
      <c r="G524" s="19">
        <f t="shared" si="57"/>
        <v>84.19771784830013</v>
      </c>
      <c r="H524" s="31">
        <f t="shared" si="58"/>
        <v>56126.829999998212</v>
      </c>
    </row>
    <row r="525" spans="1:8" ht="12.75" customHeight="1" x14ac:dyDescent="0.25">
      <c r="A525" s="16" t="s">
        <v>334</v>
      </c>
      <c r="B525" s="17" t="s">
        <v>164</v>
      </c>
      <c r="C525" s="30">
        <v>7341883.8799999999</v>
      </c>
      <c r="D525" s="30">
        <v>10566323</v>
      </c>
      <c r="E525" s="30">
        <v>9431698.2400000002</v>
      </c>
      <c r="F525" s="19">
        <f t="shared" si="56"/>
        <v>128.46427966114877</v>
      </c>
      <c r="G525" s="19">
        <f t="shared" si="57"/>
        <v>89.261877003002837</v>
      </c>
      <c r="H525" s="31">
        <f t="shared" si="58"/>
        <v>2089814.3600000003</v>
      </c>
    </row>
    <row r="526" spans="1:8" ht="12.75" customHeight="1" x14ac:dyDescent="0.25">
      <c r="A526" s="22" t="s">
        <v>335</v>
      </c>
      <c r="B526" s="17" t="s">
        <v>165</v>
      </c>
      <c r="C526" s="18">
        <v>7341883.8799999999</v>
      </c>
      <c r="D526" s="18">
        <v>10566323</v>
      </c>
      <c r="E526" s="18">
        <v>9431698.2400000002</v>
      </c>
      <c r="F526" s="19">
        <f t="shared" si="56"/>
        <v>128.46427966114877</v>
      </c>
      <c r="G526" s="19">
        <f t="shared" si="57"/>
        <v>89.261877003002837</v>
      </c>
      <c r="H526" s="20">
        <f t="shared" si="58"/>
        <v>2089814.3600000003</v>
      </c>
    </row>
    <row r="527" spans="1:8" ht="12.75" customHeight="1" x14ac:dyDescent="0.25">
      <c r="A527" s="24" t="s">
        <v>172</v>
      </c>
      <c r="B527" s="25" t="s">
        <v>4</v>
      </c>
      <c r="C527" s="26">
        <v>7104831.5099999998</v>
      </c>
      <c r="D527" s="26">
        <v>10195042</v>
      </c>
      <c r="E527" s="26">
        <v>9375657.6899999995</v>
      </c>
      <c r="F527" s="27">
        <f t="shared" si="56"/>
        <v>131.96171755521334</v>
      </c>
      <c r="G527" s="27">
        <f t="shared" si="57"/>
        <v>91.962913835960649</v>
      </c>
      <c r="H527" s="28">
        <f t="shared" si="58"/>
        <v>2270826.1799999997</v>
      </c>
    </row>
    <row r="528" spans="1:8" ht="12.75" customHeight="1" x14ac:dyDescent="0.25">
      <c r="A528" s="24" t="s">
        <v>173</v>
      </c>
      <c r="B528" s="25" t="s">
        <v>341</v>
      </c>
      <c r="C528" s="26">
        <v>237052.37</v>
      </c>
      <c r="D528" s="26">
        <v>371281</v>
      </c>
      <c r="E528" s="26">
        <v>56040.55</v>
      </c>
      <c r="F528" s="27">
        <f t="shared" si="56"/>
        <v>23.640577818310781</v>
      </c>
      <c r="G528" s="27">
        <f t="shared" si="57"/>
        <v>15.093837282274073</v>
      </c>
      <c r="H528" s="28">
        <f t="shared" si="58"/>
        <v>-181011.82</v>
      </c>
    </row>
    <row r="529" spans="1:8" ht="12.75" customHeight="1" x14ac:dyDescent="0.25">
      <c r="A529" s="16" t="s">
        <v>336</v>
      </c>
      <c r="B529" s="17" t="s">
        <v>166</v>
      </c>
      <c r="C529" s="30">
        <v>3527709.62</v>
      </c>
      <c r="D529" s="30">
        <v>6348305</v>
      </c>
      <c r="E529" s="30">
        <v>5708645.7599999998</v>
      </c>
      <c r="F529" s="19">
        <f t="shared" ref="F529:F532" si="74">IF(C529=0,"x",E529/C529*100)</f>
        <v>161.82300628247285</v>
      </c>
      <c r="G529" s="19">
        <f t="shared" ref="G529:G532" si="75">IF(D529=0,"x",E529/D529*100)</f>
        <v>89.923936546842029</v>
      </c>
      <c r="H529" s="31">
        <f t="shared" ref="H529:H532" si="76">+E529-C529</f>
        <v>2180936.1399999997</v>
      </c>
    </row>
    <row r="530" spans="1:8" ht="12.75" customHeight="1" x14ac:dyDescent="0.25">
      <c r="A530" s="22" t="s">
        <v>337</v>
      </c>
      <c r="B530" s="17" t="s">
        <v>167</v>
      </c>
      <c r="C530" s="18">
        <v>3527709.62</v>
      </c>
      <c r="D530" s="18">
        <v>6348305</v>
      </c>
      <c r="E530" s="18">
        <v>5708645.7599999998</v>
      </c>
      <c r="F530" s="19">
        <f t="shared" si="74"/>
        <v>161.82300628247285</v>
      </c>
      <c r="G530" s="19">
        <f t="shared" si="75"/>
        <v>89.923936546842029</v>
      </c>
      <c r="H530" s="20">
        <f t="shared" si="76"/>
        <v>2180936.1399999997</v>
      </c>
    </row>
    <row r="531" spans="1:8" ht="12.75" customHeight="1" x14ac:dyDescent="0.25">
      <c r="A531" s="24" t="s">
        <v>172</v>
      </c>
      <c r="B531" s="25" t="s">
        <v>4</v>
      </c>
      <c r="C531" s="26">
        <v>3494990.85</v>
      </c>
      <c r="D531" s="26">
        <v>6112110</v>
      </c>
      <c r="E531" s="26">
        <v>5501060.6200000001</v>
      </c>
      <c r="F531" s="27">
        <f t="shared" si="74"/>
        <v>157.39842695153266</v>
      </c>
      <c r="G531" s="27">
        <f t="shared" si="75"/>
        <v>90.002644258692982</v>
      </c>
      <c r="H531" s="28">
        <f t="shared" si="76"/>
        <v>2006069.77</v>
      </c>
    </row>
    <row r="532" spans="1:8" ht="12.75" customHeight="1" thickBot="1" x14ac:dyDescent="0.3">
      <c r="A532" s="32" t="s">
        <v>173</v>
      </c>
      <c r="B532" s="33" t="s">
        <v>341</v>
      </c>
      <c r="C532" s="34">
        <v>32718.77</v>
      </c>
      <c r="D532" s="34">
        <v>236195</v>
      </c>
      <c r="E532" s="34">
        <v>207585.14</v>
      </c>
      <c r="F532" s="35">
        <f t="shared" si="74"/>
        <v>634.45276213011675</v>
      </c>
      <c r="G532" s="35">
        <f t="shared" si="75"/>
        <v>87.887186434937234</v>
      </c>
      <c r="H532" s="36">
        <f t="shared" si="76"/>
        <v>174866.37000000002</v>
      </c>
    </row>
    <row r="533" spans="1:8" ht="12.75" customHeight="1" x14ac:dyDescent="0.25">
      <c r="A533" s="1"/>
      <c r="B533" s="2"/>
      <c r="C533" s="1"/>
      <c r="D533" s="1"/>
      <c r="E533" s="1"/>
      <c r="F533" s="3"/>
      <c r="G533" s="3"/>
      <c r="H533" s="1"/>
    </row>
    <row r="534" spans="1:8" ht="12.75" customHeight="1" x14ac:dyDescent="0.25">
      <c r="A534" s="37" t="s">
        <v>168</v>
      </c>
      <c r="B534" s="2"/>
      <c r="C534" s="1"/>
      <c r="D534" s="1"/>
      <c r="E534" s="1"/>
      <c r="F534" s="3"/>
      <c r="G534" s="3"/>
      <c r="H534" s="1"/>
    </row>
    <row r="535" spans="1:8" ht="12.75" customHeight="1" x14ac:dyDescent="0.25">
      <c r="A535" s="38" t="s">
        <v>169</v>
      </c>
      <c r="B535" s="2"/>
      <c r="C535" s="1"/>
      <c r="D535" s="1"/>
      <c r="E535" s="1"/>
      <c r="F535" s="3"/>
      <c r="G535" s="3"/>
      <c r="H535" s="1"/>
    </row>
  </sheetData>
  <pageMargins left="0.43307086614173229" right="0.23622047244094491" top="0.55118110236220474" bottom="0.39370078740157483" header="0.31496062992125984" footer="0.19685039370078741"/>
  <pageSetup paperSize="9" scale="95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List1!Ispis_naslova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Maja Ivezić</cp:lastModifiedBy>
  <cp:lastPrinted>2019-05-09T13:37:55Z</cp:lastPrinted>
  <dcterms:created xsi:type="dcterms:W3CDTF">2017-08-21T13:59:46Z</dcterms:created>
  <dcterms:modified xsi:type="dcterms:W3CDTF">2021-03-17T10:21:13Z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 2019..xlsx</vt:lpwstr>
  </property>
</Properties>
</file>